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530" firstSheet="29" activeTab="36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ENUE" sheetId="8" r:id="rId7"/>
    <sheet name="BORNO" sheetId="9" r:id="rId8"/>
    <sheet name="CROSS RIVER" sheetId="10" r:id="rId9"/>
    <sheet name="DELTA" sheetId="11" r:id="rId10"/>
    <sheet name="EDO" sheetId="12" r:id="rId11"/>
    <sheet name="ENUGU" sheetId="13" r:id="rId12"/>
    <sheet name="IMO" sheetId="14" r:id="rId13"/>
    <sheet name="JIGAWA" sheetId="15" r:id="rId14"/>
    <sheet name="KADUNA" sheetId="16" r:id="rId15"/>
    <sheet name="KANO" sheetId="17" r:id="rId16"/>
    <sheet name="KATSINA" sheetId="18" r:id="rId17"/>
    <sheet name="KEBBI" sheetId="19" r:id="rId18"/>
    <sheet name="KOGI" sheetId="20" r:id="rId19"/>
    <sheet name="KWARA" sheetId="21" r:id="rId20"/>
    <sheet name="LAGOS" sheetId="22" r:id="rId21"/>
    <sheet name="NIGER" sheetId="23" r:id="rId22"/>
    <sheet name="OGUN" sheetId="24" r:id="rId23"/>
    <sheet name="ONDO" sheetId="25" r:id="rId24"/>
    <sheet name="OSUN" sheetId="26" r:id="rId25"/>
    <sheet name="OYO" sheetId="27" r:id="rId26"/>
    <sheet name="PLATEAU" sheetId="28" r:id="rId27"/>
    <sheet name="RIVERS" sheetId="29" r:id="rId28"/>
    <sheet name="SOKOTO" sheetId="30" r:id="rId29"/>
    <sheet name="TARABA" sheetId="31" r:id="rId30"/>
    <sheet name="YOBE" sheetId="32" r:id="rId31"/>
    <sheet name="BAYELSA" sheetId="33" r:id="rId32"/>
    <sheet name="EKITI" sheetId="34" r:id="rId33"/>
    <sheet name="EBONYI" sheetId="35" r:id="rId34"/>
    <sheet name="GOMBE" sheetId="36" r:id="rId35"/>
    <sheet name="NASSARAWA" sheetId="37" r:id="rId36"/>
    <sheet name="ZAMFARA" sheetId="38" r:id="rId37"/>
  </sheets>
  <calcPr calcId="162913"/>
</workbook>
</file>

<file path=xl/calcChain.xml><?xml version="1.0" encoding="utf-8"?>
<calcChain xmlns="http://schemas.openxmlformats.org/spreadsheetml/2006/main">
  <c r="R4" i="2" l="1"/>
  <c r="R5" i="2"/>
  <c r="R6" i="2"/>
  <c r="R7" i="2"/>
  <c r="R4" i="4"/>
  <c r="R5" i="4"/>
  <c r="R6" i="4"/>
  <c r="R7" i="4"/>
  <c r="R4" i="5"/>
  <c r="R5" i="5"/>
  <c r="R6" i="5"/>
  <c r="R7" i="5"/>
  <c r="R4" i="6"/>
  <c r="R5" i="6"/>
  <c r="R6" i="6"/>
  <c r="R7" i="6"/>
  <c r="R4" i="7"/>
  <c r="R5" i="7"/>
  <c r="R6" i="7"/>
  <c r="R7" i="7"/>
  <c r="R4" i="8"/>
  <c r="R5" i="8"/>
  <c r="R6" i="8"/>
  <c r="R7" i="8"/>
  <c r="R4" i="9"/>
  <c r="R5" i="9"/>
  <c r="R6" i="9"/>
  <c r="R7" i="9"/>
  <c r="R4" i="10"/>
  <c r="R5" i="10"/>
  <c r="R6" i="10"/>
  <c r="R7" i="10"/>
  <c r="R4" i="11"/>
  <c r="R5" i="11"/>
  <c r="R6" i="11"/>
  <c r="R7" i="11"/>
  <c r="R4" i="12"/>
  <c r="R5" i="12"/>
  <c r="R6" i="12"/>
  <c r="R7" i="12"/>
  <c r="R4" i="13"/>
  <c r="R5" i="13"/>
  <c r="R6" i="13"/>
  <c r="R7" i="13"/>
  <c r="R4" i="14"/>
  <c r="R5" i="14"/>
  <c r="R6" i="14"/>
  <c r="R7" i="14"/>
  <c r="R4" i="15"/>
  <c r="R5" i="15"/>
  <c r="R6" i="15"/>
  <c r="R7" i="15"/>
  <c r="R4" i="16"/>
  <c r="R5" i="16"/>
  <c r="R6" i="16"/>
  <c r="R7" i="16"/>
  <c r="R4" i="17"/>
  <c r="R5" i="17"/>
  <c r="R6" i="17"/>
  <c r="R7" i="17"/>
  <c r="R4" i="18"/>
  <c r="R5" i="18"/>
  <c r="R6" i="18"/>
  <c r="R7" i="18"/>
  <c r="R4" i="19"/>
  <c r="R5" i="19"/>
  <c r="R6" i="19"/>
  <c r="R7" i="19"/>
  <c r="R4" i="20"/>
  <c r="R5" i="20"/>
  <c r="R6" i="20"/>
  <c r="R7" i="20"/>
  <c r="R4" i="21"/>
  <c r="R5" i="21"/>
  <c r="R6" i="21"/>
  <c r="R7" i="21"/>
  <c r="R4" i="22"/>
  <c r="R5" i="22"/>
  <c r="R6" i="22"/>
  <c r="R7" i="22"/>
  <c r="R4" i="23"/>
  <c r="R5" i="23"/>
  <c r="R6" i="23"/>
  <c r="R7" i="23"/>
  <c r="R4" i="24"/>
  <c r="R5" i="24"/>
  <c r="R6" i="24"/>
  <c r="R7" i="24"/>
  <c r="R4" i="25"/>
  <c r="R5" i="25"/>
  <c r="R6" i="25"/>
  <c r="R7" i="25"/>
  <c r="R4" i="26"/>
  <c r="R5" i="26"/>
  <c r="R6" i="26"/>
  <c r="R7" i="26"/>
  <c r="R4" i="27"/>
  <c r="R5" i="27"/>
  <c r="R6" i="27"/>
  <c r="R7" i="27"/>
  <c r="R4" i="28"/>
  <c r="R5" i="28"/>
  <c r="R6" i="28"/>
  <c r="R7" i="28"/>
  <c r="R4" i="29"/>
  <c r="R5" i="29"/>
  <c r="R6" i="29"/>
  <c r="R7" i="29"/>
  <c r="R4" i="30"/>
  <c r="R5" i="30"/>
  <c r="R6" i="30"/>
  <c r="R7" i="30"/>
  <c r="R4" i="31"/>
  <c r="R5" i="31"/>
  <c r="R6" i="31"/>
  <c r="R7" i="31"/>
  <c r="R4" i="32"/>
  <c r="R5" i="32"/>
  <c r="R6" i="32"/>
  <c r="R7" i="32"/>
  <c r="R4" i="33"/>
  <c r="R5" i="33"/>
  <c r="R6" i="33"/>
  <c r="R7" i="33"/>
  <c r="R4" i="34"/>
  <c r="R5" i="34"/>
  <c r="R6" i="34"/>
  <c r="R7" i="34"/>
  <c r="R4" i="35"/>
  <c r="R5" i="35"/>
  <c r="R6" i="35"/>
  <c r="R7" i="35"/>
  <c r="R4" i="36"/>
  <c r="R5" i="36"/>
  <c r="R6" i="36"/>
  <c r="R7" i="36"/>
  <c r="R4" i="37"/>
  <c r="R5" i="37"/>
  <c r="R6" i="37"/>
  <c r="R7" i="37"/>
  <c r="R4" i="38"/>
  <c r="R5" i="38"/>
  <c r="R6" i="38"/>
  <c r="R7" i="38"/>
  <c r="R4" i="3"/>
  <c r="R5" i="3"/>
  <c r="R6" i="3"/>
  <c r="R7" i="3"/>
  <c r="R3" i="2"/>
  <c r="R3" i="4"/>
  <c r="R3" i="5"/>
  <c r="R3" i="6"/>
  <c r="R3" i="7"/>
  <c r="R3" i="8"/>
  <c r="R3" i="9"/>
  <c r="R3" i="10"/>
  <c r="R3" i="11"/>
  <c r="R3" i="12"/>
  <c r="R3" i="13"/>
  <c r="R3" i="14"/>
  <c r="R3" i="15"/>
  <c r="R3" i="16"/>
  <c r="R3" i="17"/>
  <c r="R3" i="18"/>
  <c r="R3" i="19"/>
  <c r="R3" i="20"/>
  <c r="R3" i="21"/>
  <c r="R3" i="22"/>
  <c r="R3" i="23"/>
  <c r="R3" i="24"/>
  <c r="R3" i="25"/>
  <c r="R3" i="26"/>
  <c r="R3" i="27"/>
  <c r="R3" i="28"/>
  <c r="R3" i="29"/>
  <c r="R3" i="30"/>
  <c r="R3" i="31"/>
  <c r="R3" i="32"/>
  <c r="R3" i="33"/>
  <c r="R3" i="34"/>
  <c r="R3" i="35"/>
  <c r="R3" i="36"/>
  <c r="R3" i="37"/>
  <c r="R3" i="38"/>
  <c r="R3" i="3"/>
  <c r="Q4" i="2"/>
  <c r="Q5" i="2"/>
  <c r="Q6" i="2"/>
  <c r="Q7" i="2"/>
  <c r="Q4" i="4"/>
  <c r="Q5" i="4"/>
  <c r="Q6" i="4"/>
  <c r="Q7" i="4"/>
  <c r="Q4" i="5"/>
  <c r="Q5" i="5"/>
  <c r="Q6" i="5"/>
  <c r="Q7" i="5"/>
  <c r="Q4" i="6"/>
  <c r="Q5" i="6"/>
  <c r="Q6" i="6"/>
  <c r="Q7" i="6"/>
  <c r="Q4" i="7"/>
  <c r="Q5" i="7"/>
  <c r="Q6" i="7"/>
  <c r="Q7" i="7"/>
  <c r="Q4" i="8"/>
  <c r="Q5" i="8"/>
  <c r="Q6" i="8"/>
  <c r="Q7" i="8"/>
  <c r="Q4" i="9"/>
  <c r="Q5" i="9"/>
  <c r="Q6" i="9"/>
  <c r="Q7" i="9"/>
  <c r="Q4" i="10"/>
  <c r="Q5" i="10"/>
  <c r="Q6" i="10"/>
  <c r="Q7" i="10"/>
  <c r="Q4" i="11"/>
  <c r="Q5" i="11"/>
  <c r="Q6" i="11"/>
  <c r="Q7" i="11"/>
  <c r="Q4" i="12"/>
  <c r="Q5" i="12"/>
  <c r="Q6" i="12"/>
  <c r="Q7" i="12"/>
  <c r="Q4" i="13"/>
  <c r="Q5" i="13"/>
  <c r="Q6" i="13"/>
  <c r="Q7" i="13"/>
  <c r="Q4" i="14"/>
  <c r="Q5" i="14"/>
  <c r="Q6" i="14"/>
  <c r="Q7" i="14"/>
  <c r="Q4" i="15"/>
  <c r="Q5" i="15"/>
  <c r="Q6" i="15"/>
  <c r="Q7" i="15"/>
  <c r="Q4" i="16"/>
  <c r="Q5" i="16"/>
  <c r="Q6" i="16"/>
  <c r="Q7" i="16"/>
  <c r="Q4" i="17"/>
  <c r="Q5" i="17"/>
  <c r="Q6" i="17"/>
  <c r="Q7" i="17"/>
  <c r="Q4" i="18"/>
  <c r="Q5" i="18"/>
  <c r="Q6" i="18"/>
  <c r="Q7" i="18"/>
  <c r="Q4" i="19"/>
  <c r="Q5" i="19"/>
  <c r="Q6" i="19"/>
  <c r="Q7" i="19"/>
  <c r="Q4" i="20"/>
  <c r="Q5" i="20"/>
  <c r="Q6" i="20"/>
  <c r="Q7" i="20"/>
  <c r="Q4" i="21"/>
  <c r="Q5" i="21"/>
  <c r="Q6" i="21"/>
  <c r="Q7" i="21"/>
  <c r="Q4" i="22"/>
  <c r="Q5" i="22"/>
  <c r="Q6" i="22"/>
  <c r="Q7" i="22"/>
  <c r="Q4" i="23"/>
  <c r="Q5" i="23"/>
  <c r="Q6" i="23"/>
  <c r="Q7" i="23"/>
  <c r="Q4" i="24"/>
  <c r="Q5" i="24"/>
  <c r="Q6" i="24"/>
  <c r="Q7" i="24"/>
  <c r="Q4" i="25"/>
  <c r="Q5" i="25"/>
  <c r="Q6" i="25"/>
  <c r="Q7" i="25"/>
  <c r="Q4" i="26"/>
  <c r="Q5" i="26"/>
  <c r="Q6" i="26"/>
  <c r="Q7" i="26"/>
  <c r="Q4" i="27"/>
  <c r="Q5" i="27"/>
  <c r="Q6" i="27"/>
  <c r="Q7" i="27"/>
  <c r="Q4" i="28"/>
  <c r="Q5" i="28"/>
  <c r="Q6" i="28"/>
  <c r="Q7" i="28"/>
  <c r="Q4" i="29"/>
  <c r="Q5" i="29"/>
  <c r="Q6" i="29"/>
  <c r="Q7" i="29"/>
  <c r="Q4" i="30"/>
  <c r="Q5" i="30"/>
  <c r="Q6" i="30"/>
  <c r="Q7" i="30"/>
  <c r="Q4" i="31"/>
  <c r="Q5" i="31"/>
  <c r="Q6" i="31"/>
  <c r="Q7" i="31"/>
  <c r="Q4" i="32"/>
  <c r="Q5" i="32"/>
  <c r="Q6" i="32"/>
  <c r="Q7" i="32"/>
  <c r="Q4" i="33"/>
  <c r="Q5" i="33"/>
  <c r="Q6" i="33"/>
  <c r="Q7" i="33"/>
  <c r="Q4" i="34"/>
  <c r="Q5" i="34"/>
  <c r="Q6" i="34"/>
  <c r="Q7" i="34"/>
  <c r="Q4" i="35"/>
  <c r="Q5" i="35"/>
  <c r="Q6" i="35"/>
  <c r="Q7" i="35"/>
  <c r="Q4" i="36"/>
  <c r="Q5" i="36"/>
  <c r="Q6" i="36"/>
  <c r="Q7" i="36"/>
  <c r="Q4" i="37"/>
  <c r="Q5" i="37"/>
  <c r="Q6" i="37"/>
  <c r="Q7" i="37"/>
  <c r="Q4" i="38"/>
  <c r="Q5" i="38"/>
  <c r="Q6" i="38"/>
  <c r="Q7" i="38"/>
  <c r="Q4" i="3"/>
  <c r="Q5" i="3"/>
  <c r="Q6" i="3"/>
  <c r="Q7" i="3"/>
  <c r="Q3" i="2"/>
  <c r="Q3" i="4"/>
  <c r="Q3" i="5"/>
  <c r="Q3" i="6"/>
  <c r="Q3" i="7"/>
  <c r="Q3" i="8"/>
  <c r="Q3" i="9"/>
  <c r="Q3" i="10"/>
  <c r="Q3" i="11"/>
  <c r="Q3" i="12"/>
  <c r="Q3" i="13"/>
  <c r="Q3" i="14"/>
  <c r="Q3" i="15"/>
  <c r="Q3" i="16"/>
  <c r="Q3" i="17"/>
  <c r="Q3" i="18"/>
  <c r="Q3" i="19"/>
  <c r="Q3" i="20"/>
  <c r="Q3" i="21"/>
  <c r="Q3" i="22"/>
  <c r="Q3" i="23"/>
  <c r="Q3" i="24"/>
  <c r="Q3" i="25"/>
  <c r="Q3" i="26"/>
  <c r="Q3" i="27"/>
  <c r="Q3" i="28"/>
  <c r="Q3" i="29"/>
  <c r="Q3" i="30"/>
  <c r="Q3" i="31"/>
  <c r="Q3" i="32"/>
  <c r="Q3" i="33"/>
  <c r="Q3" i="34"/>
  <c r="Q3" i="35"/>
  <c r="Q3" i="36"/>
  <c r="Q3" i="37"/>
  <c r="Q3" i="38"/>
  <c r="Q3" i="3"/>
  <c r="F7" i="32" l="1"/>
  <c r="E7" i="32"/>
  <c r="G7" i="32" s="1"/>
  <c r="D7" i="32"/>
</calcChain>
</file>

<file path=xl/sharedStrings.xml><?xml version="1.0" encoding="utf-8"?>
<sst xmlns="http://schemas.openxmlformats.org/spreadsheetml/2006/main" count="407" uniqueCount="47">
  <si>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</si>
  <si>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</si>
  <si>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</si>
  <si>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</si>
  <si>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</si>
  <si>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</si>
  <si>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</si>
  <si>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</si>
  <si>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</si>
  <si>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</si>
  <si>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</si>
  <si>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</si>
  <si>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</si>
  <si>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</si>
  <si>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</si>
  <si>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</si>
  <si>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</si>
  <si>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</si>
  <si>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</si>
  <si>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</si>
  <si>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</si>
  <si>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</si>
  <si>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</si>
  <si>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</si>
  <si>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</si>
  <si>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</si>
  <si>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</si>
  <si>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</si>
  <si>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</si>
  <si>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</si>
  <si>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</si>
  <si>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</si>
  <si>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</si>
  <si>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</si>
  <si>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</si>
  <si>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</si>
  <si>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</si>
  <si>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</si>
  <si>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</si>
  <si>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</si>
  <si>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</si>
  <si>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</si>
  <si>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</si>
  <si>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</si>
  <si>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</si>
  <si>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 xml:space="preserve"> (Mar 2016 &amp; Mar 2017)</t>
  </si>
  <si>
    <t>(Feb 2017 &amp; Mar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</si>
</sst>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charset val="204"/>
    </font>
    <font>
      <sz val="10"/>
      <color indexed="8"/>
      <name val="Arial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1" fillId="0" borderId="0" xfId="1" applyNumberFormat="1" applyFill="1" applyBorder="1"/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3" xfId="1" applyNumberFormat="1" applyFont="1" applyFill="1" applyBorder="1" applyAlignment="1">
      <alignment horizontal="right" wrapText="1"/>
    </xf>
    <xf numFmtId="2" fontId="1" fillId="0" borderId="0" xfId="1" applyNumberFormat="1" applyFill="1"/>
    <xf numFmtId="2" fontId="2" fillId="0" borderId="5" xfId="1" applyNumberFormat="1" applyFont="1" applyFill="1" applyBorder="1" applyAlignment="1">
      <alignment horizontal="right" wrapText="1"/>
    </xf>
    <xf numFmtId="43" fontId="0" fillId="0" borderId="0" xfId="4" applyFont="1"/>
  </cellXfs>
  <cellStyles count="5">
    <cellStyle name="Comma" xfId="4" builtinId="3"/>
    <cellStyle name="Normal" xfId="0" builtinId="0"/>
    <cellStyle name="Normal_Sheet1" xfId="2"/>
    <cellStyle name="Normal_Sheet2" xfId="1"/>
    <cellStyle name="Normal_Sheet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G1" activePane="topRight" state="frozen"/>
      <selection activeCell="Q1" sqref="Q1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6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18">
        <v>130.833333333333</v>
      </c>
      <c r="P3" s="20">
        <v>122.222222222222</v>
      </c>
      <c r="Q3" s="25">
        <f>(P3-D3)/D3*100</f>
        <v>65.591397849462197</v>
      </c>
      <c r="R3" s="25">
        <f>(P3-O3)/O3*100</f>
        <v>-6.5817409766453672</v>
      </c>
    </row>
    <row r="4" spans="1:18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18">
        <v>683.33333333333303</v>
      </c>
      <c r="P4" s="20">
        <v>775</v>
      </c>
      <c r="Q4" s="25">
        <f t="shared" ref="Q4:Q7" si="0">(P4-D4)/D4*100</f>
        <v>85.867237687366256</v>
      </c>
      <c r="R4" s="25">
        <f t="shared" ref="R4:R7" si="1">(P4-O4)/O4*100</f>
        <v>13.414634146341514</v>
      </c>
    </row>
    <row r="5" spans="1:18" ht="15" customHeight="1" x14ac:dyDescent="0.25">
      <c r="A5" s="1" t="s">
        <v>2</v>
      </c>
      <c r="B5" s="3">
        <v>25000</v>
      </c>
      <c r="C5" s="3">
        <v>25052.5</v>
      </c>
      <c r="D5" s="3">
        <v>25105.110250000002</v>
      </c>
      <c r="E5" s="3">
        <v>25157.830981525</v>
      </c>
      <c r="F5" s="3">
        <v>25210.662426586201</v>
      </c>
      <c r="G5" s="3">
        <v>25263.604817682033</v>
      </c>
      <c r="H5" s="2">
        <v>30000</v>
      </c>
      <c r="I5" s="3">
        <v>30063</v>
      </c>
      <c r="J5" s="3">
        <v>30126.132300000001</v>
      </c>
      <c r="K5" s="2">
        <v>23463.350739495101</v>
      </c>
      <c r="L5" s="3">
        <v>23512.62377604804</v>
      </c>
      <c r="M5" s="3">
        <v>33562.000285977701</v>
      </c>
      <c r="N5" s="12">
        <v>33562.000285977701</v>
      </c>
      <c r="O5" s="12">
        <v>33562.000285977701</v>
      </c>
      <c r="P5" s="20">
        <v>34650</v>
      </c>
      <c r="Q5" s="25">
        <f t="shared" si="0"/>
        <v>38.019708557145243</v>
      </c>
      <c r="R5" s="25">
        <f t="shared" si="1"/>
        <v>3.2417606362898104</v>
      </c>
    </row>
    <row r="6" spans="1:18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18">
        <v>151.25</v>
      </c>
      <c r="P6" s="20">
        <v>125</v>
      </c>
      <c r="Q6" s="25">
        <f t="shared" si="0"/>
        <v>19.047619047619047</v>
      </c>
      <c r="R6" s="25">
        <f t="shared" si="1"/>
        <v>-17.355371900826448</v>
      </c>
    </row>
    <row r="7" spans="1:18" x14ac:dyDescent="0.25">
      <c r="A7" s="1" t="s">
        <v>4</v>
      </c>
      <c r="B7" s="3">
        <v>350.23</v>
      </c>
      <c r="C7" s="3">
        <v>352.05119600000006</v>
      </c>
      <c r="D7" s="3">
        <v>353.88186221920012</v>
      </c>
      <c r="E7" s="3">
        <v>355.72204790273997</v>
      </c>
      <c r="F7" s="3">
        <v>357.57180255183425</v>
      </c>
      <c r="G7" s="3">
        <v>359.43117592510384</v>
      </c>
      <c r="H7" s="3">
        <v>361.3002180399144</v>
      </c>
      <c r="I7" s="3">
        <v>363.17897917372198</v>
      </c>
      <c r="J7" s="3">
        <v>365.06750986542539</v>
      </c>
      <c r="K7" s="3">
        <v>366.96586091672566</v>
      </c>
      <c r="L7" s="3">
        <v>368.87408339349264</v>
      </c>
      <c r="M7" s="3">
        <v>370.79222862713885</v>
      </c>
      <c r="N7" s="12">
        <v>371.16302085576598</v>
      </c>
      <c r="O7" s="12">
        <v>371.263020855766</v>
      </c>
      <c r="P7" s="21">
        <v>340.34</v>
      </c>
      <c r="Q7" s="25">
        <f t="shared" si="0"/>
        <v>-3.8266618510140238</v>
      </c>
      <c r="R7" s="25">
        <f t="shared" si="1"/>
        <v>-8.3291410990752777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D1" activePane="topRight" state="frozen"/>
      <selection activeCell="R3" sqref="R3:R7"/>
      <selection pane="topRight" activeCell="P3" sqref="P3:P7"/>
    </sheetView>
  </sheetViews>
  <sheetFormatPr defaultRowHeight="15" customHeight="1" x14ac:dyDescent="0.25"/>
  <cols>
    <col min="1" max="1" width="47" bestFit="1" customWidth="1"/>
    <col min="17" max="17" width="19.5703125" customWidth="1"/>
    <col min="18" max="18" width="27" customWidth="1"/>
  </cols>
  <sheetData>
    <row r="1" spans="1:18" ht="15" customHeight="1" x14ac:dyDescent="0.25">
      <c r="C1" t="s">
        <v>41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3">
        <v>149.31289999999998</v>
      </c>
      <c r="K3" s="3">
        <v>149.31289999999998</v>
      </c>
      <c r="L3" s="2">
        <v>186.42857142857099</v>
      </c>
      <c r="M3" s="2">
        <v>196.42857142857099</v>
      </c>
      <c r="N3" s="8">
        <v>153.333333333333</v>
      </c>
      <c r="O3" s="18">
        <v>138.88888888888889</v>
      </c>
      <c r="P3" s="20">
        <v>127.777777777778</v>
      </c>
      <c r="Q3" s="25">
        <f>(P3-D3)/D3*100</f>
        <v>82.539682539682858</v>
      </c>
      <c r="R3" s="25">
        <f>(P3-O3)/O3*100</f>
        <v>-7.9999999999998392</v>
      </c>
    </row>
    <row r="4" spans="1:18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8">
        <v>1110</v>
      </c>
      <c r="O4" s="18">
        <v>1009.0909090909</v>
      </c>
      <c r="P4" s="20">
        <v>1165</v>
      </c>
      <c r="Q4" s="25">
        <f t="shared" ref="Q4:Q7" si="0">(P4-D4)/D4*100</f>
        <v>71.32352941176471</v>
      </c>
      <c r="R4" s="25">
        <f t="shared" ref="R4:R7" si="1">(P4-O4)/O4*100</f>
        <v>15.450450450451486</v>
      </c>
    </row>
    <row r="5" spans="1:18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3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18">
        <v>35000</v>
      </c>
      <c r="P5" s="20">
        <v>35000</v>
      </c>
      <c r="Q5" s="25">
        <f t="shared" si="0"/>
        <v>40</v>
      </c>
      <c r="R5" s="25">
        <f t="shared" si="1"/>
        <v>0</v>
      </c>
    </row>
    <row r="6" spans="1:18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3">
        <v>74.489433333333295</v>
      </c>
      <c r="K6" s="2">
        <v>90.421476654202152</v>
      </c>
      <c r="L6" s="2">
        <v>90.421476654202152</v>
      </c>
      <c r="M6" s="2">
        <v>94.375</v>
      </c>
      <c r="N6" s="8">
        <v>80</v>
      </c>
      <c r="O6" s="18">
        <v>81.818181818181813</v>
      </c>
      <c r="P6" s="20">
        <v>81.111111111111114</v>
      </c>
      <c r="Q6" s="25">
        <f t="shared" si="0"/>
        <v>4.6594982078853091</v>
      </c>
      <c r="R6" s="25">
        <f t="shared" si="1"/>
        <v>-0.86419753086418738</v>
      </c>
    </row>
    <row r="7" spans="1:18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8">
        <v>1833.3333333333301</v>
      </c>
      <c r="O7" s="18">
        <v>1633.3333333333301</v>
      </c>
      <c r="P7" s="20">
        <v>1625</v>
      </c>
      <c r="Q7" s="25">
        <f t="shared" si="0"/>
        <v>6.557377049180328</v>
      </c>
      <c r="R7" s="25">
        <f t="shared" si="1"/>
        <v>-0.51020408163245456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E1" activePane="topRight" state="frozen"/>
      <selection activeCell="R3" sqref="R3:R7"/>
      <selection pane="topRight" activeCell="P3" sqref="P3:P7"/>
    </sheetView>
  </sheetViews>
  <sheetFormatPr defaultRowHeight="15" customHeight="1" x14ac:dyDescent="0.25"/>
  <cols>
    <col min="1" max="1" width="47" bestFit="1" customWidth="1"/>
    <col min="17" max="17" width="19.5703125" customWidth="1"/>
    <col min="18" max="18" width="27" customWidth="1"/>
  </cols>
  <sheetData>
    <row r="1" spans="1:18" ht="15" customHeight="1" x14ac:dyDescent="0.25">
      <c r="C1" t="s">
        <v>13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8">
        <v>126.25</v>
      </c>
      <c r="P3" s="20">
        <v>161.25</v>
      </c>
      <c r="Q3" s="25">
        <f>(P3-D3)/D3*100</f>
        <v>39.61038961038961</v>
      </c>
      <c r="R3" s="25">
        <f>(P3-O3)/O3*100</f>
        <v>27.722772277227726</v>
      </c>
    </row>
    <row r="4" spans="1:18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8">
        <v>883.33333333333337</v>
      </c>
      <c r="P4" s="20">
        <v>1127.27272727273</v>
      </c>
      <c r="Q4" s="25">
        <f t="shared" ref="Q4:Q7" si="0">(P4-D4)/D4*100</f>
        <v>27.088244337399097</v>
      </c>
      <c r="R4" s="25">
        <f t="shared" ref="R4:R7" si="1">(P4-O4)/O4*100</f>
        <v>27.615780445969428</v>
      </c>
    </row>
    <row r="5" spans="1:18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20">
        <v>40000</v>
      </c>
      <c r="Q5" s="25">
        <f t="shared" si="0"/>
        <v>42.857142857142854</v>
      </c>
      <c r="R5" s="25">
        <f t="shared" si="1"/>
        <v>0</v>
      </c>
    </row>
    <row r="6" spans="1:18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8">
        <v>150.833333333333</v>
      </c>
      <c r="P6" s="20">
        <v>153.333333333333</v>
      </c>
      <c r="Q6" s="25">
        <f t="shared" si="0"/>
        <v>25.170068027210611</v>
      </c>
      <c r="R6" s="25">
        <f t="shared" si="1"/>
        <v>1.6574585635359154</v>
      </c>
    </row>
    <row r="7" spans="1:18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5">
        <v>950.87</v>
      </c>
      <c r="O7" s="18">
        <v>890.14</v>
      </c>
      <c r="P7" s="21">
        <v>900.45</v>
      </c>
      <c r="Q7" s="25">
        <f t="shared" si="0"/>
        <v>79.335997936914055</v>
      </c>
      <c r="R7" s="25">
        <f t="shared" si="1"/>
        <v>1.1582447704855483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D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14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8">
        <v>78.888888888888886</v>
      </c>
      <c r="P3" s="20">
        <v>72.631578947368425</v>
      </c>
      <c r="Q3" s="25">
        <f>(P3-D3)/D3*100</f>
        <v>17.871959651834519</v>
      </c>
      <c r="R3" s="25">
        <f>(P3-O3)/O3*100</f>
        <v>-7.9318013343217117</v>
      </c>
    </row>
    <row r="4" spans="1:18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8">
        <v>1053.825</v>
      </c>
      <c r="P4" s="20">
        <v>1071.0526315789473</v>
      </c>
      <c r="Q4" s="25">
        <f t="shared" ref="Q4:Q7" si="0">(P4-D4)/D4*100</f>
        <v>51.768591519284065</v>
      </c>
      <c r="R4" s="25">
        <f t="shared" ref="R4:R7" si="1">(P4-O4)/O4*100</f>
        <v>1.6347715777237433</v>
      </c>
    </row>
    <row r="5" spans="1:18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8">
        <v>32000</v>
      </c>
      <c r="P5" s="20">
        <v>33500</v>
      </c>
      <c r="Q5" s="25">
        <f t="shared" si="0"/>
        <v>35.810810810811184</v>
      </c>
      <c r="R5" s="25">
        <f t="shared" si="1"/>
        <v>4.6875</v>
      </c>
    </row>
    <row r="6" spans="1:18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8">
        <v>131.5</v>
      </c>
      <c r="P6" s="20">
        <v>137</v>
      </c>
      <c r="Q6" s="25">
        <f t="shared" si="0"/>
        <v>14.166666666666666</v>
      </c>
      <c r="R6" s="25">
        <f t="shared" si="1"/>
        <v>4.1825095057034218</v>
      </c>
    </row>
    <row r="7" spans="1:18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6">
        <v>550.45000000000005</v>
      </c>
      <c r="O7" s="16">
        <v>550.95000000000005</v>
      </c>
      <c r="P7" s="21">
        <v>525.54</v>
      </c>
      <c r="Q7" s="25">
        <f t="shared" si="0"/>
        <v>37.720964599229347</v>
      </c>
      <c r="R7" s="25">
        <f t="shared" si="1"/>
        <v>-4.6120337598693313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D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15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90.8333333333333</v>
      </c>
      <c r="C3" s="2">
        <v>79.785714285713993</v>
      </c>
      <c r="D3" s="2">
        <v>79.785714285713993</v>
      </c>
      <c r="E3" s="2">
        <v>93.333333333333002</v>
      </c>
      <c r="F3" s="2">
        <v>87.769230769230489</v>
      </c>
      <c r="G3" s="2">
        <v>87.769230769230489</v>
      </c>
      <c r="H3" s="2">
        <v>87.769230769230489</v>
      </c>
      <c r="I3" s="2">
        <v>91.15384615384599</v>
      </c>
      <c r="J3" s="2">
        <v>103.0236630541639</v>
      </c>
      <c r="K3" s="2">
        <v>94.9635714285711</v>
      </c>
      <c r="L3" s="2">
        <v>119.8701298701296</v>
      </c>
      <c r="M3" s="2">
        <v>120.87012987013</v>
      </c>
      <c r="N3" s="8">
        <v>105.625</v>
      </c>
      <c r="O3" s="18">
        <v>114.615384615385</v>
      </c>
      <c r="P3" s="20">
        <v>128.75</v>
      </c>
      <c r="Q3" s="25">
        <f>(P3-D3)/D3*100</f>
        <v>61.369740376007755</v>
      </c>
      <c r="R3" s="25">
        <f>(P3-O3)/O3*100</f>
        <v>12.332214765100296</v>
      </c>
    </row>
    <row r="4" spans="1:18" ht="15" customHeight="1" x14ac:dyDescent="0.25">
      <c r="A4" s="1" t="s">
        <v>1</v>
      </c>
      <c r="B4" s="2">
        <v>745.71428571428555</v>
      </c>
      <c r="C4" s="2">
        <v>632.40259740259694</v>
      </c>
      <c r="D4" s="2">
        <v>632.40259740259694</v>
      </c>
      <c r="E4" s="2">
        <v>769.642857142857</v>
      </c>
      <c r="F4" s="2">
        <v>734.5454545454545</v>
      </c>
      <c r="G4" s="2">
        <v>734.5454545454545</v>
      </c>
      <c r="H4" s="2">
        <v>734.5454545454545</v>
      </c>
      <c r="I4" s="2">
        <v>734.5454545454545</v>
      </c>
      <c r="J4" s="2">
        <v>1009.5317902312299</v>
      </c>
      <c r="K4" s="2">
        <v>1009.5317902312299</v>
      </c>
      <c r="L4" s="2">
        <v>1009.5317902312299</v>
      </c>
      <c r="M4" s="2">
        <v>1207.1428571428501</v>
      </c>
      <c r="N4" s="8">
        <v>976.66666666666697</v>
      </c>
      <c r="O4" s="18">
        <v>879.16666666666663</v>
      </c>
      <c r="P4" s="20">
        <v>1035.7142857142858</v>
      </c>
      <c r="Q4" s="25">
        <f t="shared" ref="Q4:Q7" si="0">(P4-D4)/D4*100</f>
        <v>63.774514837252418</v>
      </c>
      <c r="R4" s="25">
        <f t="shared" ref="R4:R7" si="1">(P4-O4)/O4*100</f>
        <v>17.806364251861893</v>
      </c>
    </row>
    <row r="5" spans="1:18" ht="15" customHeight="1" x14ac:dyDescent="0.25">
      <c r="A5" s="1" t="s">
        <v>2</v>
      </c>
      <c r="B5" s="3">
        <v>22000</v>
      </c>
      <c r="C5" s="3">
        <v>22046.2</v>
      </c>
      <c r="D5" s="3">
        <v>22092.497019999999</v>
      </c>
      <c r="E5" s="3">
        <v>22138.891263742</v>
      </c>
      <c r="F5" s="3">
        <v>22185.382935395857</v>
      </c>
      <c r="G5" s="3">
        <v>22231.972239560189</v>
      </c>
      <c r="H5" s="3">
        <v>22278.659381263267</v>
      </c>
      <c r="I5" s="3">
        <v>22325.44456596392</v>
      </c>
      <c r="J5" s="3">
        <v>22325.44456596392</v>
      </c>
      <c r="K5" s="2">
        <v>22470.265237865398</v>
      </c>
      <c r="L5" s="3">
        <v>22517.452794864916</v>
      </c>
      <c r="M5" s="3">
        <v>29564.7394457341</v>
      </c>
      <c r="N5" s="3">
        <v>29599.394457341001</v>
      </c>
      <c r="O5" s="3">
        <v>29599.394457341001</v>
      </c>
      <c r="P5" s="10">
        <v>30000</v>
      </c>
      <c r="Q5" s="25">
        <f t="shared" si="0"/>
        <v>35.792708143590382</v>
      </c>
      <c r="R5" s="25">
        <f t="shared" si="1"/>
        <v>1.3534247912955</v>
      </c>
    </row>
    <row r="6" spans="1:18" ht="15" customHeight="1" x14ac:dyDescent="0.25">
      <c r="A6" s="1" t="s">
        <v>3</v>
      </c>
      <c r="B6" s="2">
        <v>104.776785714285</v>
      </c>
      <c r="C6" s="2">
        <v>96.6666666666666</v>
      </c>
      <c r="D6" s="2">
        <v>114.42857142857099</v>
      </c>
      <c r="E6" s="2">
        <v>113.333333333333</v>
      </c>
      <c r="F6" s="2">
        <v>106.25</v>
      </c>
      <c r="G6" s="2">
        <v>105.71428571428541</v>
      </c>
      <c r="H6" s="2">
        <v>124.85714285714251</v>
      </c>
      <c r="I6" s="2">
        <v>121.5714285714285</v>
      </c>
      <c r="J6" s="2">
        <v>119.84961291121375</v>
      </c>
      <c r="K6" s="2">
        <v>120.68475225078301</v>
      </c>
      <c r="L6" s="2">
        <v>131.28571428571399</v>
      </c>
      <c r="M6" s="2">
        <v>145.57692307692301</v>
      </c>
      <c r="N6" s="8">
        <v>132.35294117647101</v>
      </c>
      <c r="O6" s="18">
        <v>145</v>
      </c>
      <c r="P6" s="20">
        <v>146.875</v>
      </c>
      <c r="Q6" s="25">
        <f t="shared" si="0"/>
        <v>28.355181023720842</v>
      </c>
      <c r="R6" s="25">
        <f t="shared" si="1"/>
        <v>1.2931034482758621</v>
      </c>
    </row>
    <row r="7" spans="1:18" ht="15" customHeight="1" x14ac:dyDescent="0.25">
      <c r="A7" s="1" t="s">
        <v>4</v>
      </c>
      <c r="B7" s="3">
        <v>400</v>
      </c>
      <c r="C7" s="3">
        <v>400</v>
      </c>
      <c r="D7" s="3">
        <v>400</v>
      </c>
      <c r="E7" s="3">
        <v>400</v>
      </c>
      <c r="F7" s="3">
        <v>400</v>
      </c>
      <c r="G7" s="3">
        <v>400</v>
      </c>
      <c r="H7" s="3">
        <v>400</v>
      </c>
      <c r="I7" s="3">
        <v>400</v>
      </c>
      <c r="J7" s="2">
        <v>444.48801882354849</v>
      </c>
      <c r="K7" s="2">
        <v>496.23940661638602</v>
      </c>
      <c r="L7" s="3">
        <v>497.28150937028045</v>
      </c>
      <c r="M7" s="3">
        <v>598.32580053995798</v>
      </c>
      <c r="N7" s="9">
        <v>450.745</v>
      </c>
      <c r="O7" s="9">
        <v>450.85500000000002</v>
      </c>
      <c r="P7" s="21">
        <v>456.65</v>
      </c>
      <c r="Q7" s="25">
        <f t="shared" si="0"/>
        <v>14.162499999999994</v>
      </c>
      <c r="R7" s="25">
        <f t="shared" si="1"/>
        <v>1.2853356400616516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E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16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8">
        <v>160</v>
      </c>
      <c r="P3" s="20">
        <v>156.666666666667</v>
      </c>
      <c r="Q3" s="25">
        <f>(P3-D3)/D3*100</f>
        <v>64.912280701754739</v>
      </c>
      <c r="R3" s="25">
        <f>(P3-O3)/O3*100</f>
        <v>-2.0833333333331261</v>
      </c>
    </row>
    <row r="4" spans="1:18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8">
        <v>978.18181818181802</v>
      </c>
      <c r="P4" s="20">
        <v>900.08</v>
      </c>
      <c r="Q4" s="25">
        <f t="shared" ref="Q4:Q7" si="0">(P4-D4)/D4*100</f>
        <v>16.139354838709682</v>
      </c>
      <c r="R4" s="25">
        <f t="shared" ref="R4:R7" si="1">(P4-O4)/O4*100</f>
        <v>-7.9843866171003519</v>
      </c>
    </row>
    <row r="5" spans="1:18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1">
        <v>40000.11</v>
      </c>
      <c r="Q5" s="25">
        <f t="shared" si="0"/>
        <v>54.388690572026213</v>
      </c>
      <c r="R5" s="25">
        <f t="shared" si="1"/>
        <v>2.7500000000145518E-4</v>
      </c>
    </row>
    <row r="6" spans="1:18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8">
        <v>76.923076923076906</v>
      </c>
      <c r="P6" s="20">
        <v>71.428571428571402</v>
      </c>
      <c r="Q6" s="25">
        <f t="shared" si="0"/>
        <v>21.580547112461961</v>
      </c>
      <c r="R6" s="25">
        <f t="shared" si="1"/>
        <v>-7.1428571428571566</v>
      </c>
    </row>
    <row r="7" spans="1:18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9">
        <v>585.54999999999995</v>
      </c>
      <c r="P7" s="21">
        <v>550.87</v>
      </c>
      <c r="Q7" s="25">
        <f t="shared" si="0"/>
        <v>33.68840047208441</v>
      </c>
      <c r="R7" s="25">
        <f t="shared" si="1"/>
        <v>-5.9226368371616349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pane xSplit="1" topLeftCell="E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17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80</v>
      </c>
      <c r="C3" s="2">
        <v>79.75</v>
      </c>
      <c r="D3" s="2">
        <v>78.75</v>
      </c>
      <c r="E3" s="2">
        <v>101.25</v>
      </c>
      <c r="F3" s="2">
        <v>125</v>
      </c>
      <c r="G3" s="2">
        <v>120.28571428571399</v>
      </c>
      <c r="H3" s="2">
        <v>120.25</v>
      </c>
      <c r="I3" s="2">
        <v>120.25</v>
      </c>
      <c r="J3" s="2">
        <v>120.25</v>
      </c>
      <c r="K3" s="2">
        <v>120.25</v>
      </c>
      <c r="L3" s="2">
        <v>153.333333333333</v>
      </c>
      <c r="M3" s="2">
        <v>165</v>
      </c>
      <c r="N3" s="8">
        <v>175</v>
      </c>
      <c r="O3" s="18">
        <v>155.555555555555</v>
      </c>
      <c r="P3" s="20">
        <v>130</v>
      </c>
      <c r="Q3" s="25">
        <f>(P3-D3)/D3*100</f>
        <v>65.079365079365076</v>
      </c>
      <c r="R3" s="25">
        <f>(P3-O3)/O3*100</f>
        <v>-16.428571428571132</v>
      </c>
    </row>
    <row r="4" spans="1:18" ht="15" customHeight="1" x14ac:dyDescent="0.25">
      <c r="A4" s="1" t="s">
        <v>1</v>
      </c>
      <c r="B4" s="2">
        <v>819.28571428571399</v>
      </c>
      <c r="C4" s="2">
        <v>713.54166666666652</v>
      </c>
      <c r="D4" s="2">
        <v>1060</v>
      </c>
      <c r="E4" s="2">
        <v>1025</v>
      </c>
      <c r="F4" s="2">
        <v>1073.2142857142801</v>
      </c>
      <c r="G4" s="2">
        <v>1212.5</v>
      </c>
      <c r="H4" s="2">
        <v>1039.5833333333298</v>
      </c>
      <c r="I4" s="2">
        <v>1033.0357142857101</v>
      </c>
      <c r="J4" s="2">
        <v>1330.29775528703</v>
      </c>
      <c r="K4" s="2">
        <v>1099.2221837105255</v>
      </c>
      <c r="L4" s="2">
        <v>944.444444444444</v>
      </c>
      <c r="M4" s="2">
        <v>1245.8333333333301</v>
      </c>
      <c r="N4" s="8">
        <v>1190.909090909091</v>
      </c>
      <c r="O4" s="18">
        <v>1200</v>
      </c>
      <c r="P4" s="20">
        <v>1177.27272727272</v>
      </c>
      <c r="Q4" s="25">
        <f t="shared" ref="Q4:Q7" si="0">(P4-D4)/D4*100</f>
        <v>11.063464837049054</v>
      </c>
      <c r="R4" s="25">
        <f t="shared" ref="R4:R7" si="1">(P4-O4)/O4*100</f>
        <v>-1.8939393939400018</v>
      </c>
    </row>
    <row r="5" spans="1:18" ht="15" customHeight="1" x14ac:dyDescent="0.25">
      <c r="A5" s="1" t="s">
        <v>2</v>
      </c>
      <c r="B5" s="3">
        <v>21450</v>
      </c>
      <c r="C5" s="3">
        <v>21495.044999999998</v>
      </c>
      <c r="D5" s="3">
        <v>21540.184594499999</v>
      </c>
      <c r="E5" s="3">
        <v>21585.418982148447</v>
      </c>
      <c r="F5" s="3">
        <v>21630.74836201096</v>
      </c>
      <c r="G5" s="3">
        <v>21676.172933571183</v>
      </c>
      <c r="H5" s="3">
        <v>21721.692896731682</v>
      </c>
      <c r="I5" s="3">
        <v>21767.308451814817</v>
      </c>
      <c r="J5" s="2">
        <v>21962.84637287875</v>
      </c>
      <c r="K5" s="2">
        <v>23210.890947634802</v>
      </c>
      <c r="L5" s="3">
        <v>23259.633818624836</v>
      </c>
      <c r="M5" s="3">
        <v>23308.479049643949</v>
      </c>
      <c r="N5" s="3">
        <v>23308.479049643949</v>
      </c>
      <c r="O5" s="3">
        <v>23308.479049643949</v>
      </c>
      <c r="P5" s="10">
        <v>25657.87</v>
      </c>
      <c r="Q5" s="25">
        <f t="shared" si="0"/>
        <v>19.116295811835322</v>
      </c>
      <c r="R5" s="25">
        <f t="shared" si="1"/>
        <v>10.079554935146822</v>
      </c>
    </row>
    <row r="6" spans="1:18" ht="15" customHeight="1" x14ac:dyDescent="0.25">
      <c r="A6" s="1" t="s">
        <v>3</v>
      </c>
      <c r="B6" s="2">
        <v>63.8333333333333</v>
      </c>
      <c r="C6" s="2">
        <v>69.375</v>
      </c>
      <c r="D6" s="2">
        <v>52.91666666666665</v>
      </c>
      <c r="E6" s="2">
        <v>59.5</v>
      </c>
      <c r="F6" s="2">
        <v>57.91666666666665</v>
      </c>
      <c r="G6" s="2">
        <v>65.192307692307651</v>
      </c>
      <c r="H6" s="2">
        <v>61.5</v>
      </c>
      <c r="I6" s="2">
        <v>67.071428571428555</v>
      </c>
      <c r="J6" s="2">
        <v>81.1276760183503</v>
      </c>
      <c r="K6" s="2">
        <v>63.921193225327151</v>
      </c>
      <c r="L6" s="2">
        <v>67.878787878787847</v>
      </c>
      <c r="M6" s="2">
        <v>72.5</v>
      </c>
      <c r="N6" s="8">
        <v>56</v>
      </c>
      <c r="O6" s="18">
        <v>70</v>
      </c>
      <c r="P6" s="20">
        <v>66</v>
      </c>
      <c r="Q6" s="25">
        <f t="shared" si="0"/>
        <v>24.724409448818939</v>
      </c>
      <c r="R6" s="25">
        <f t="shared" si="1"/>
        <v>-5.7142857142857144</v>
      </c>
    </row>
    <row r="7" spans="1:18" ht="15" customHeight="1" x14ac:dyDescent="0.25">
      <c r="A7" s="1" t="s">
        <v>4</v>
      </c>
      <c r="B7" s="2">
        <v>100</v>
      </c>
      <c r="C7" s="3">
        <v>100.21</v>
      </c>
      <c r="D7" s="3">
        <v>100.420441</v>
      </c>
      <c r="E7" s="3">
        <v>100.63132392609999</v>
      </c>
      <c r="F7" s="3">
        <v>100.8426497063448</v>
      </c>
      <c r="G7" s="3">
        <v>101.05441927072812</v>
      </c>
      <c r="H7" s="3">
        <v>101.26663355119665</v>
      </c>
      <c r="I7" s="2">
        <v>105</v>
      </c>
      <c r="J7" s="2">
        <v>228.81283986641299</v>
      </c>
      <c r="K7" s="2">
        <v>229.665365251899</v>
      </c>
      <c r="L7" s="3">
        <v>252.75666251892801</v>
      </c>
      <c r="M7" s="3">
        <v>350.85025151021802</v>
      </c>
      <c r="N7" s="9">
        <v>300</v>
      </c>
      <c r="O7" s="19">
        <v>320.55</v>
      </c>
      <c r="P7" s="20">
        <v>322.54000000000002</v>
      </c>
      <c r="Q7" s="25">
        <f t="shared" si="0"/>
        <v>221.1895872873134</v>
      </c>
      <c r="R7" s="25">
        <f t="shared" si="1"/>
        <v>0.62080798627359501</v>
      </c>
    </row>
    <row r="8" spans="1:18" x14ac:dyDescent="0.25">
      <c r="P8" s="20"/>
    </row>
    <row r="9" spans="1:18" x14ac:dyDescent="0.25">
      <c r="P9" s="2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D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32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8">
        <v>120</v>
      </c>
      <c r="P3" s="20">
        <v>136.88999999999999</v>
      </c>
      <c r="Q3" s="25">
        <f>(P3-D3)/D3*100</f>
        <v>88.813793103448262</v>
      </c>
      <c r="R3" s="25">
        <f>(P3-O3)/O3*100</f>
        <v>14.074999999999987</v>
      </c>
    </row>
    <row r="4" spans="1:18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8">
        <v>850</v>
      </c>
      <c r="P4" s="20">
        <v>824</v>
      </c>
      <c r="Q4" s="25">
        <f t="shared" ref="Q4:Q7" si="0">(P4-D4)/D4*100</f>
        <v>17.714285714285712</v>
      </c>
      <c r="R4" s="25">
        <f t="shared" ref="R4:R7" si="1">(P4-O4)/O4*100</f>
        <v>-3.0588235294117649</v>
      </c>
    </row>
    <row r="5" spans="1:18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20">
        <v>28000</v>
      </c>
      <c r="Q5" s="25">
        <f t="shared" si="0"/>
        <v>86.666666666666671</v>
      </c>
      <c r="R5" s="25">
        <f t="shared" si="1"/>
        <v>10.98972846887987</v>
      </c>
    </row>
    <row r="6" spans="1:18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8">
        <v>88.888888888888886</v>
      </c>
      <c r="P6" s="20">
        <v>109.166666666667</v>
      </c>
      <c r="Q6" s="25">
        <f t="shared" si="0"/>
        <v>29.960317460317853</v>
      </c>
      <c r="R6" s="25">
        <f t="shared" si="1"/>
        <v>22.812500000000377</v>
      </c>
    </row>
    <row r="7" spans="1:18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1">
        <v>380</v>
      </c>
      <c r="Q7" s="25">
        <f t="shared" si="0"/>
        <v>15.966578809524218</v>
      </c>
      <c r="R7" s="25">
        <f t="shared" si="1"/>
        <v>2.4396818978298995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E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33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8">
        <v>125</v>
      </c>
      <c r="P3" s="20">
        <v>196.66666666666666</v>
      </c>
      <c r="Q3" s="25">
        <f>(P3-D3)/D3*100</f>
        <v>96.666666666666657</v>
      </c>
      <c r="R3" s="25">
        <f>(P3-O3)/O3*100</f>
        <v>57.333333333333329</v>
      </c>
    </row>
    <row r="4" spans="1:18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8">
        <v>950</v>
      </c>
      <c r="P4" s="20">
        <v>928.57142857142901</v>
      </c>
      <c r="Q4" s="25">
        <f t="shared" ref="Q4:Q7" si="0">(P4-D4)/D4*100</f>
        <v>50.579150579150692</v>
      </c>
      <c r="R4" s="25">
        <f t="shared" ref="R4:R7" si="1">(P4-O4)/O4*100</f>
        <v>-2.2556390977443148</v>
      </c>
    </row>
    <row r="5" spans="1:18" ht="15" customHeight="1" x14ac:dyDescent="0.25">
      <c r="A5" s="1" t="s">
        <v>2</v>
      </c>
      <c r="B5" s="2">
        <v>15000</v>
      </c>
      <c r="C5" s="3">
        <v>15031.5</v>
      </c>
      <c r="D5" s="3">
        <v>15063.066150000001</v>
      </c>
      <c r="E5" s="3">
        <v>15094.698588915</v>
      </c>
      <c r="F5" s="3">
        <v>15126.397455951721</v>
      </c>
      <c r="G5" s="3">
        <v>15158.162890609219</v>
      </c>
      <c r="H5" s="3">
        <v>15189.995032679499</v>
      </c>
      <c r="I5" s="3">
        <v>15221.894022248125</v>
      </c>
      <c r="J5" s="2">
        <v>18438.20499217965</v>
      </c>
      <c r="K5" s="2">
        <v>18720.221082606899</v>
      </c>
      <c r="L5" s="3">
        <v>18759.533546880371</v>
      </c>
      <c r="M5" s="3">
        <v>18798.928567328821</v>
      </c>
      <c r="N5" s="3">
        <v>18900.9285673288</v>
      </c>
      <c r="O5" s="18">
        <v>21000</v>
      </c>
      <c r="P5" s="10">
        <v>22300.33</v>
      </c>
      <c r="Q5" s="25">
        <f t="shared" si="0"/>
        <v>48.046418822903469</v>
      </c>
      <c r="R5" s="25">
        <f t="shared" si="1"/>
        <v>6.1920476190476279</v>
      </c>
    </row>
    <row r="6" spans="1:18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8">
        <v>58.18181818181818</v>
      </c>
      <c r="P6" s="20">
        <v>58.5</v>
      </c>
      <c r="Q6" s="25">
        <f t="shared" si="0"/>
        <v>13.684210526315862</v>
      </c>
      <c r="R6" s="25">
        <f t="shared" si="1"/>
        <v>0.54687500000000333</v>
      </c>
    </row>
    <row r="7" spans="1:18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8">
        <v>485.55</v>
      </c>
      <c r="P7" s="21">
        <v>488.65</v>
      </c>
      <c r="Q7" s="25">
        <f t="shared" si="0"/>
        <v>21.480955858135221</v>
      </c>
      <c r="R7" s="25">
        <f t="shared" si="1"/>
        <v>0.63845124086087235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D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34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8">
        <v>90</v>
      </c>
      <c r="P3" s="20">
        <v>106.666666666667</v>
      </c>
      <c r="Q3" s="25">
        <f>(P3-D3)/D3*100</f>
        <v>42.222222222222669</v>
      </c>
      <c r="R3" s="25">
        <f>(P3-O3)/O3*100</f>
        <v>18.518518518518885</v>
      </c>
    </row>
    <row r="4" spans="1:18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8">
        <v>1250</v>
      </c>
      <c r="P4" s="20">
        <v>1346.6666666666699</v>
      </c>
      <c r="Q4" s="25">
        <f t="shared" ref="Q4:Q7" si="0">(P4-D4)/D4*100</f>
        <v>34.666666666666991</v>
      </c>
      <c r="R4" s="25">
        <f t="shared" ref="R4:R7" si="1">(P4-O4)/O4*100</f>
        <v>7.7333333333335945</v>
      </c>
    </row>
    <row r="5" spans="1:18" ht="15" customHeight="1" x14ac:dyDescent="0.25">
      <c r="A5" s="1" t="s">
        <v>2</v>
      </c>
      <c r="B5" s="3">
        <v>21000</v>
      </c>
      <c r="C5" s="3">
        <v>21044.1</v>
      </c>
      <c r="D5" s="3">
        <v>21088.292609999997</v>
      </c>
      <c r="E5" s="3">
        <v>21132.578024480998</v>
      </c>
      <c r="F5" s="3">
        <v>21176.956438332407</v>
      </c>
      <c r="G5" s="3">
        <v>21221.428046852903</v>
      </c>
      <c r="H5" s="3">
        <v>21265.993045751293</v>
      </c>
      <c r="I5" s="3">
        <v>21310.651631147372</v>
      </c>
      <c r="J5" s="2">
        <v>17852.32833784795</v>
      </c>
      <c r="K5" s="2">
        <v>18770.680591596101</v>
      </c>
      <c r="L5" s="3">
        <v>18810.099020838454</v>
      </c>
      <c r="M5" s="8">
        <v>25000</v>
      </c>
      <c r="N5" s="8">
        <v>25000</v>
      </c>
      <c r="O5" s="18">
        <v>28000</v>
      </c>
      <c r="P5" s="22">
        <v>28500.67</v>
      </c>
      <c r="Q5" s="25">
        <f t="shared" si="0"/>
        <v>35.149253318332072</v>
      </c>
      <c r="R5" s="25">
        <f t="shared" si="1"/>
        <v>1.7881071428571367</v>
      </c>
    </row>
    <row r="6" spans="1:18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8">
        <v>60.588235294117645</v>
      </c>
      <c r="P6" s="20">
        <v>65.625</v>
      </c>
      <c r="Q6" s="25">
        <f t="shared" si="0"/>
        <v>9.8107569721116636</v>
      </c>
      <c r="R6" s="25">
        <f t="shared" si="1"/>
        <v>8.3131067961165073</v>
      </c>
    </row>
    <row r="7" spans="1:18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8">
        <v>220</v>
      </c>
      <c r="P7" s="21">
        <v>230.66</v>
      </c>
      <c r="Q7" s="25">
        <f t="shared" si="0"/>
        <v>-23.113333333333337</v>
      </c>
      <c r="R7" s="25">
        <f t="shared" si="1"/>
        <v>4.8454545454545439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E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35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8">
        <v>102</v>
      </c>
      <c r="P3" s="20">
        <v>100.26</v>
      </c>
      <c r="Q3" s="25">
        <f>(P3-D3)/D3*100</f>
        <v>100.52000000000001</v>
      </c>
      <c r="R3" s="25">
        <f>(P3-O3)/O3*100</f>
        <v>-1.7058823529411713</v>
      </c>
    </row>
    <row r="4" spans="1:18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8">
        <v>1666.6666666666699</v>
      </c>
      <c r="P4" s="20">
        <v>1614.2857142857099</v>
      </c>
      <c r="Q4" s="25">
        <f t="shared" ref="Q4:Q7" si="0">(P4-D4)/D4*100</f>
        <v>-19.285714285714505</v>
      </c>
      <c r="R4" s="25">
        <f t="shared" ref="R4:R7" si="1">(P4-O4)/O4*100</f>
        <v>-3.1428571428575953</v>
      </c>
    </row>
    <row r="5" spans="1:18" ht="15" customHeight="1" x14ac:dyDescent="0.25">
      <c r="A5" s="1" t="s">
        <v>2</v>
      </c>
      <c r="B5" s="3">
        <v>20000</v>
      </c>
      <c r="C5" s="3">
        <v>20042</v>
      </c>
      <c r="D5" s="3">
        <v>20084.088199999998</v>
      </c>
      <c r="E5" s="3">
        <v>20126.264785219999</v>
      </c>
      <c r="F5" s="3">
        <v>20168.52994126896</v>
      </c>
      <c r="G5" s="3">
        <v>20210.883854145624</v>
      </c>
      <c r="H5" s="3">
        <v>20253.326710239329</v>
      </c>
      <c r="I5" s="3">
        <v>20253.326710239329</v>
      </c>
      <c r="J5" s="3">
        <v>20338.479999593128</v>
      </c>
      <c r="K5" s="2">
        <v>18360.290789446099</v>
      </c>
      <c r="L5" s="3">
        <v>18398.847400103936</v>
      </c>
      <c r="M5" s="15">
        <v>22000</v>
      </c>
      <c r="N5" s="15">
        <v>22000</v>
      </c>
      <c r="O5" s="15">
        <v>22000</v>
      </c>
      <c r="P5" s="15">
        <v>22500.65</v>
      </c>
      <c r="Q5" s="25">
        <f t="shared" si="0"/>
        <v>12.032220611339495</v>
      </c>
      <c r="R5" s="25">
        <f t="shared" si="1"/>
        <v>2.275681818181825</v>
      </c>
    </row>
    <row r="6" spans="1:18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8">
        <v>105</v>
      </c>
      <c r="P6" s="20">
        <v>93.076923076923094</v>
      </c>
      <c r="Q6" s="25">
        <f t="shared" si="0"/>
        <v>45.432692307692335</v>
      </c>
      <c r="R6" s="25">
        <f t="shared" si="1"/>
        <v>-11.355311355311338</v>
      </c>
    </row>
    <row r="7" spans="1:18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8">
        <v>350</v>
      </c>
      <c r="P7" s="20">
        <v>350</v>
      </c>
      <c r="Q7" s="25">
        <f t="shared" si="0"/>
        <v>75</v>
      </c>
      <c r="R7" s="25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D1" activePane="topRight" state="frozen"/>
      <selection activeCell="R3" sqref="R3:R7"/>
      <selection pane="topRight" activeCell="R3" sqref="R3:R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39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50</v>
      </c>
      <c r="C3" s="3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18">
        <v>257.5</v>
      </c>
      <c r="P3" s="20">
        <v>262.5</v>
      </c>
      <c r="Q3" s="25">
        <f>(P3-D3)/D3*100</f>
        <v>250</v>
      </c>
      <c r="R3" s="25">
        <f>(P3-O3)/O3*100</f>
        <v>1.9417475728155338</v>
      </c>
    </row>
    <row r="4" spans="1:18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18">
        <v>4566.6666666666697</v>
      </c>
      <c r="P4" s="20">
        <v>4500</v>
      </c>
      <c r="Q4" s="25">
        <f t="shared" ref="Q4:Q7" si="0">(P4-D4)/D4*100</f>
        <v>80</v>
      </c>
      <c r="R4" s="25">
        <f t="shared" ref="R4:R7" si="1">(P4-O4)/O4*100</f>
        <v>-1.4598540145986054</v>
      </c>
    </row>
    <row r="5" spans="1:18" ht="15" customHeight="1" x14ac:dyDescent="0.25">
      <c r="A5" s="1" t="s">
        <v>2</v>
      </c>
      <c r="B5" s="2">
        <v>28000</v>
      </c>
      <c r="C5" s="3">
        <v>28058.799999999999</v>
      </c>
      <c r="D5" s="3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3">
        <v>25418.662157709994</v>
      </c>
      <c r="M5" s="2">
        <v>35000</v>
      </c>
      <c r="N5" s="2">
        <v>35000</v>
      </c>
      <c r="O5" s="2">
        <v>35000</v>
      </c>
      <c r="P5" s="20">
        <v>35000</v>
      </c>
      <c r="Q5" s="25">
        <f t="shared" si="0"/>
        <v>24.476649131624502</v>
      </c>
      <c r="R5" s="25">
        <f t="shared" si="1"/>
        <v>0</v>
      </c>
    </row>
    <row r="6" spans="1:18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18">
        <v>82.6666666666667</v>
      </c>
      <c r="P6" s="20">
        <v>86.6666666666667</v>
      </c>
      <c r="Q6" s="25">
        <f t="shared" si="0"/>
        <v>57.575757575757635</v>
      </c>
      <c r="R6" s="25">
        <f t="shared" si="1"/>
        <v>4.8387096774193523</v>
      </c>
    </row>
    <row r="7" spans="1:18" ht="15" customHeight="1" x14ac:dyDescent="0.25">
      <c r="A7" s="1" t="s">
        <v>4</v>
      </c>
      <c r="B7" s="3">
        <v>160.43</v>
      </c>
      <c r="C7" s="3">
        <v>160.76690300000001</v>
      </c>
      <c r="D7" s="3">
        <v>161.1045134963</v>
      </c>
      <c r="E7" s="3">
        <v>161.44283297464224</v>
      </c>
      <c r="F7" s="3">
        <v>161.78186292388898</v>
      </c>
      <c r="G7" s="3">
        <v>162.12160483602915</v>
      </c>
      <c r="H7" s="3">
        <v>162.46206020618482</v>
      </c>
      <c r="I7" s="3">
        <v>162.80323053261779</v>
      </c>
      <c r="J7" s="2">
        <v>150</v>
      </c>
      <c r="K7" s="2">
        <v>150</v>
      </c>
      <c r="L7" s="3">
        <v>150.315</v>
      </c>
      <c r="M7" s="3">
        <v>250.6306615</v>
      </c>
      <c r="N7" s="13">
        <v>220.55</v>
      </c>
      <c r="O7" s="19">
        <v>220.76</v>
      </c>
      <c r="P7" s="21">
        <v>220.34</v>
      </c>
      <c r="Q7" s="25">
        <f t="shared" si="0"/>
        <v>36.768359382470337</v>
      </c>
      <c r="R7" s="25">
        <f t="shared" si="1"/>
        <v>-0.1902518572205053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E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36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8">
        <v>120</v>
      </c>
      <c r="P3" s="20">
        <v>150</v>
      </c>
      <c r="Q3" s="25">
        <f>(P3-D3)/D3*100</f>
        <v>100</v>
      </c>
      <c r="R3" s="25">
        <f>(P3-O3)/O3*100</f>
        <v>25</v>
      </c>
    </row>
    <row r="4" spans="1:18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8">
        <v>1800</v>
      </c>
      <c r="P4" s="20">
        <v>2000</v>
      </c>
      <c r="Q4" s="25">
        <f t="shared" ref="Q4:Q7" si="0">(P4-D4)/D4*100</f>
        <v>29.032258064516132</v>
      </c>
      <c r="R4" s="25">
        <f t="shared" ref="R4:R7" si="1">(P4-O4)/O4*100</f>
        <v>11.111111111111111</v>
      </c>
    </row>
    <row r="5" spans="1:18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20">
        <v>35000</v>
      </c>
      <c r="Q5" s="25">
        <f t="shared" si="0"/>
        <v>29.629629629629626</v>
      </c>
      <c r="R5" s="25">
        <f t="shared" si="1"/>
        <v>0</v>
      </c>
    </row>
    <row r="6" spans="1:18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8">
        <v>61.111111111111114</v>
      </c>
      <c r="P6" s="20">
        <v>62.142857142857103</v>
      </c>
      <c r="Q6" s="25">
        <f t="shared" si="0"/>
        <v>20.276497695852498</v>
      </c>
      <c r="R6" s="25">
        <f t="shared" si="1"/>
        <v>1.6883116883116185</v>
      </c>
    </row>
    <row r="7" spans="1:18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9">
        <v>500</v>
      </c>
      <c r="P7" s="21">
        <v>501.55</v>
      </c>
      <c r="Q7" s="25">
        <f t="shared" si="0"/>
        <v>42.700030564494341</v>
      </c>
      <c r="R7" s="25">
        <f t="shared" si="1"/>
        <v>0.31000000000000227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D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37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124.166666666667</v>
      </c>
      <c r="C3" s="2">
        <v>124.305555555555</v>
      </c>
      <c r="D3" s="2">
        <v>124.444444444444</v>
      </c>
      <c r="E3" s="2">
        <v>128.444444444444</v>
      </c>
      <c r="F3" s="2">
        <v>141.91919191919149</v>
      </c>
      <c r="G3" s="2">
        <v>141.91919191919149</v>
      </c>
      <c r="H3" s="2">
        <v>141.91919191919149</v>
      </c>
      <c r="I3" s="2">
        <v>141.91919191919149</v>
      </c>
      <c r="J3" s="2">
        <v>141.91919191919149</v>
      </c>
      <c r="K3" s="2">
        <v>140.94970749435851</v>
      </c>
      <c r="L3" s="2">
        <v>168.5</v>
      </c>
      <c r="M3" s="2">
        <v>178.5</v>
      </c>
      <c r="N3" s="8">
        <v>150.588235294117</v>
      </c>
      <c r="O3" s="18">
        <v>143.529411764705</v>
      </c>
      <c r="P3" s="20">
        <v>140.95238095238099</v>
      </c>
      <c r="Q3" s="25">
        <f>(P3-D3)/D3*100</f>
        <v>13.265306122449413</v>
      </c>
      <c r="R3" s="25">
        <f>(P3-O3)/O3*100</f>
        <v>-1.7954722872749369</v>
      </c>
    </row>
    <row r="4" spans="1:18" ht="15" customHeight="1" x14ac:dyDescent="0.25">
      <c r="A4" s="1" t="s">
        <v>1</v>
      </c>
      <c r="B4" s="2">
        <v>1550.7936507936499</v>
      </c>
      <c r="C4" s="2">
        <v>1738.0681818181799</v>
      </c>
      <c r="D4" s="2">
        <v>1827.0833333333301</v>
      </c>
      <c r="E4" s="2">
        <v>1794.44444444444</v>
      </c>
      <c r="F4" s="2">
        <v>1794.44444444444</v>
      </c>
      <c r="G4" s="2">
        <v>1705</v>
      </c>
      <c r="H4" s="2">
        <v>1785.9090909090901</v>
      </c>
      <c r="I4" s="2">
        <v>2038.888888888885</v>
      </c>
      <c r="J4" s="3">
        <v>2043.1705555555518</v>
      </c>
      <c r="K4" s="2">
        <v>1819.4749999999999</v>
      </c>
      <c r="L4" s="2">
        <v>1819.4749999999999</v>
      </c>
      <c r="M4" s="3">
        <v>2443.17055555555</v>
      </c>
      <c r="N4" s="8">
        <v>2207.1428571428601</v>
      </c>
      <c r="O4" s="18">
        <v>2007.24285714286</v>
      </c>
      <c r="P4" s="20">
        <v>2036.84210526316</v>
      </c>
      <c r="Q4" s="25">
        <f t="shared" ref="Q4:Q7" si="0">(P4-D4)/D4*100</f>
        <v>11.480525715657757</v>
      </c>
      <c r="R4" s="25">
        <f t="shared" ref="R4:R7" si="1">(P4-O4)/O4*100</f>
        <v>1.4746221671667579</v>
      </c>
    </row>
    <row r="5" spans="1:18" ht="15" customHeight="1" x14ac:dyDescent="0.25">
      <c r="A5" s="1" t="s">
        <v>2</v>
      </c>
      <c r="B5" s="3">
        <v>26500</v>
      </c>
      <c r="C5" s="3">
        <v>26555.65</v>
      </c>
      <c r="D5" s="3">
        <v>26611.416865000003</v>
      </c>
      <c r="E5" s="3">
        <v>26667.300840416501</v>
      </c>
      <c r="F5" s="3">
        <v>26723.302172181375</v>
      </c>
      <c r="G5" s="3">
        <v>26779.421106742957</v>
      </c>
      <c r="H5" s="2">
        <v>28000</v>
      </c>
      <c r="I5" s="3">
        <v>28058.799999999999</v>
      </c>
      <c r="J5" s="3">
        <v>28117.723480000001</v>
      </c>
      <c r="K5" s="2">
        <v>28724.604871244799</v>
      </c>
      <c r="L5" s="3">
        <v>28784.926541474411</v>
      </c>
      <c r="M5" s="2">
        <v>30000</v>
      </c>
      <c r="N5" s="2">
        <v>30000</v>
      </c>
      <c r="O5" s="2">
        <v>30000</v>
      </c>
      <c r="P5" s="11">
        <v>32500.45</v>
      </c>
      <c r="Q5" s="25">
        <f t="shared" si="0"/>
        <v>22.129724113808464</v>
      </c>
      <c r="R5" s="25">
        <f t="shared" si="1"/>
        <v>8.3348333333333358</v>
      </c>
    </row>
    <row r="6" spans="1:18" ht="15" customHeight="1" x14ac:dyDescent="0.25">
      <c r="A6" s="1" t="s">
        <v>3</v>
      </c>
      <c r="B6" s="2">
        <v>92.727272727272691</v>
      </c>
      <c r="C6" s="2">
        <v>90.519480519480453</v>
      </c>
      <c r="D6" s="2">
        <v>91.875</v>
      </c>
      <c r="E6" s="2">
        <v>109.333333333333</v>
      </c>
      <c r="F6" s="2">
        <v>96.022727272726996</v>
      </c>
      <c r="G6" s="2">
        <v>99.285714285714207</v>
      </c>
      <c r="H6" s="2">
        <v>92.5</v>
      </c>
      <c r="I6" s="2">
        <v>92.7777777777777</v>
      </c>
      <c r="J6" s="3">
        <v>92.972611111111036</v>
      </c>
      <c r="K6" s="2">
        <v>98.800778157210701</v>
      </c>
      <c r="L6" s="2">
        <v>92.857142857142847</v>
      </c>
      <c r="M6" s="2">
        <v>150.902777777777</v>
      </c>
      <c r="N6" s="8">
        <v>120</v>
      </c>
      <c r="O6" s="18">
        <v>121.42857142857143</v>
      </c>
      <c r="P6" s="20">
        <v>127.5</v>
      </c>
      <c r="Q6" s="25">
        <f t="shared" si="0"/>
        <v>38.775510204081634</v>
      </c>
      <c r="R6" s="25">
        <f t="shared" si="1"/>
        <v>4.9999999999999982</v>
      </c>
    </row>
    <row r="7" spans="1:18" ht="15" customHeight="1" x14ac:dyDescent="0.25">
      <c r="A7" s="1" t="s">
        <v>4</v>
      </c>
      <c r="B7" s="2">
        <v>350</v>
      </c>
      <c r="C7" s="2">
        <v>350</v>
      </c>
      <c r="D7" s="2">
        <v>425</v>
      </c>
      <c r="E7" s="2">
        <v>416.66666666666652</v>
      </c>
      <c r="F7" s="2">
        <v>462.5</v>
      </c>
      <c r="G7" s="2">
        <v>475</v>
      </c>
      <c r="H7" s="2">
        <v>425</v>
      </c>
      <c r="I7" s="2">
        <v>425</v>
      </c>
      <c r="J7" s="3">
        <v>425.89249999999998</v>
      </c>
      <c r="K7" s="2">
        <v>432.671085732763</v>
      </c>
      <c r="L7" s="2">
        <v>450</v>
      </c>
      <c r="M7" s="2">
        <v>550</v>
      </c>
      <c r="N7" s="8">
        <v>500</v>
      </c>
      <c r="O7" s="18">
        <v>500</v>
      </c>
      <c r="P7" s="20">
        <v>500</v>
      </c>
      <c r="Q7" s="25">
        <f t="shared" si="0"/>
        <v>17.647058823529413</v>
      </c>
      <c r="R7" s="25">
        <f t="shared" si="1"/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E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38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68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100</v>
      </c>
      <c r="J3" s="2">
        <v>100</v>
      </c>
      <c r="K3" s="2">
        <v>100</v>
      </c>
      <c r="L3" s="2">
        <v>100</v>
      </c>
      <c r="M3" s="2">
        <v>120</v>
      </c>
      <c r="N3" s="2">
        <v>100</v>
      </c>
      <c r="O3" s="18">
        <v>107.5</v>
      </c>
      <c r="P3" s="20">
        <v>120</v>
      </c>
      <c r="Q3" s="25">
        <f>(P3-D3)/D3*100</f>
        <v>20</v>
      </c>
      <c r="R3" s="25">
        <f>(P3-O3)/O3*100</f>
        <v>11.627906976744185</v>
      </c>
    </row>
    <row r="4" spans="1:18" ht="15" customHeight="1" x14ac:dyDescent="0.25">
      <c r="A4" s="1" t="s">
        <v>1</v>
      </c>
      <c r="B4" s="2">
        <v>1833.3333333333298</v>
      </c>
      <c r="C4" s="2">
        <v>1708.3333333333298</v>
      </c>
      <c r="D4" s="2">
        <v>1800</v>
      </c>
      <c r="E4" s="2">
        <v>1800</v>
      </c>
      <c r="F4" s="2">
        <v>1858.3333333333298</v>
      </c>
      <c r="G4" s="2">
        <v>1858.3333333333298</v>
      </c>
      <c r="H4" s="2">
        <v>1858.3333333333298</v>
      </c>
      <c r="I4" s="2">
        <v>1858.3333333333298</v>
      </c>
      <c r="J4" s="2">
        <v>1858.3333333333298</v>
      </c>
      <c r="K4" s="2">
        <v>1942.1714285714249</v>
      </c>
      <c r="L4" s="2">
        <v>1942.1714285714249</v>
      </c>
      <c r="M4" s="2">
        <v>1992.1714285714199</v>
      </c>
      <c r="N4" s="8">
        <v>1816.6666666666699</v>
      </c>
      <c r="O4" s="18">
        <v>2337.5</v>
      </c>
      <c r="P4" s="20">
        <v>2277.7777777777801</v>
      </c>
      <c r="Q4" s="25">
        <f t="shared" ref="Q4:Q7" si="0">(P4-D4)/D4*100</f>
        <v>26.54320987654334</v>
      </c>
      <c r="R4" s="25">
        <f t="shared" ref="R4:R7" si="1">(P4-O4)/O4*100</f>
        <v>-2.5549613784906908</v>
      </c>
    </row>
    <row r="5" spans="1:18" ht="15" customHeight="1" x14ac:dyDescent="0.25">
      <c r="A5" s="1" t="s">
        <v>2</v>
      </c>
      <c r="B5" s="3">
        <v>20678.98</v>
      </c>
      <c r="C5" s="3">
        <v>20722.405857999998</v>
      </c>
      <c r="D5" s="3">
        <v>20765.922910301797</v>
      </c>
      <c r="E5" s="3">
        <v>20809.531348413431</v>
      </c>
      <c r="F5" s="3">
        <v>20853.231364245101</v>
      </c>
      <c r="G5" s="3">
        <v>20897.023150110017</v>
      </c>
      <c r="H5" s="3">
        <v>20940.906898725247</v>
      </c>
      <c r="I5" s="3">
        <v>20984.882803212571</v>
      </c>
      <c r="J5" s="3">
        <v>21028.951057099319</v>
      </c>
      <c r="K5" s="3">
        <v>21028.951057099319</v>
      </c>
      <c r="L5" s="3">
        <v>21028.951057099319</v>
      </c>
      <c r="M5" s="3">
        <v>26779.421106742957</v>
      </c>
      <c r="N5" s="3">
        <v>26779.421106742957</v>
      </c>
      <c r="O5" s="3">
        <v>26779.421106742957</v>
      </c>
      <c r="P5" s="23">
        <v>27870.45</v>
      </c>
      <c r="Q5" s="25">
        <f t="shared" si="0"/>
        <v>34.212431204652638</v>
      </c>
      <c r="R5" s="25">
        <f t="shared" si="1"/>
        <v>4.0741317331252054</v>
      </c>
    </row>
    <row r="6" spans="1:18" ht="15" customHeight="1" x14ac:dyDescent="0.25">
      <c r="A6" s="1" t="s">
        <v>3</v>
      </c>
      <c r="B6" s="2">
        <v>42.49999999999995</v>
      </c>
      <c r="C6" s="2">
        <v>45.952380952380899</v>
      </c>
      <c r="D6" s="2">
        <v>46.66666666666665</v>
      </c>
      <c r="E6" s="2">
        <v>50.8333333333333</v>
      </c>
      <c r="F6" s="2">
        <v>48.5</v>
      </c>
      <c r="G6" s="2">
        <v>50.714285714285701</v>
      </c>
      <c r="H6" s="2">
        <v>54.16666666666665</v>
      </c>
      <c r="I6" s="2">
        <v>55.27777777777775</v>
      </c>
      <c r="J6" s="3">
        <v>55.393861111111086</v>
      </c>
      <c r="K6" s="2">
        <v>67.520022746392002</v>
      </c>
      <c r="L6" s="2">
        <v>67.550022746392003</v>
      </c>
      <c r="M6" s="2">
        <v>87.520022746392002</v>
      </c>
      <c r="N6" s="8">
        <v>65</v>
      </c>
      <c r="O6" s="18">
        <v>58</v>
      </c>
      <c r="P6" s="20">
        <v>57.777777777777779</v>
      </c>
      <c r="Q6" s="25">
        <f t="shared" si="0"/>
        <v>23.809523809523856</v>
      </c>
      <c r="R6" s="25">
        <f t="shared" si="1"/>
        <v>-0.38314176245210591</v>
      </c>
    </row>
    <row r="7" spans="1:18" ht="15" customHeight="1" x14ac:dyDescent="0.25">
      <c r="A7" s="1" t="s">
        <v>4</v>
      </c>
      <c r="B7" s="3">
        <v>270.54000000000002</v>
      </c>
      <c r="C7" s="3">
        <v>271.10813400000001</v>
      </c>
      <c r="D7" s="3">
        <v>271.6774610814</v>
      </c>
      <c r="E7" s="3">
        <v>272.24798374967094</v>
      </c>
      <c r="F7" s="3">
        <v>272.81970451554525</v>
      </c>
      <c r="G7" s="3">
        <v>273.39262589502789</v>
      </c>
      <c r="H7" s="3">
        <v>273.96675040940744</v>
      </c>
      <c r="I7" s="3">
        <v>274.54208058526717</v>
      </c>
      <c r="J7" s="3">
        <v>275.11861895449624</v>
      </c>
      <c r="K7" s="2">
        <v>275.06813541112399</v>
      </c>
      <c r="L7" s="3">
        <v>275.64577849548732</v>
      </c>
      <c r="M7" s="3">
        <v>296.22463463032801</v>
      </c>
      <c r="N7" s="9">
        <v>250.55</v>
      </c>
      <c r="O7" s="19">
        <v>248.65</v>
      </c>
      <c r="P7" s="21">
        <v>300</v>
      </c>
      <c r="Q7" s="25">
        <f t="shared" si="0"/>
        <v>10.425060218784218</v>
      </c>
      <c r="R7" s="25">
        <f t="shared" si="1"/>
        <v>20.651518198270658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E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31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77.5</v>
      </c>
      <c r="C3" s="2">
        <v>85</v>
      </c>
      <c r="D3" s="2">
        <v>77.5</v>
      </c>
      <c r="E3" s="2">
        <v>81.25</v>
      </c>
      <c r="F3" s="2">
        <v>120.833333333333</v>
      </c>
      <c r="G3" s="2">
        <v>120.833333333333</v>
      </c>
      <c r="H3" s="2">
        <v>120.833333333333</v>
      </c>
      <c r="I3" s="2">
        <v>120.833333333333</v>
      </c>
      <c r="J3" s="3">
        <v>131.23408333333299</v>
      </c>
      <c r="K3" s="2">
        <v>135</v>
      </c>
      <c r="L3" s="2">
        <v>136.55000000000001</v>
      </c>
      <c r="M3" s="2">
        <v>200</v>
      </c>
      <c r="N3" s="2">
        <v>150.11000000000001</v>
      </c>
      <c r="O3" s="18">
        <v>127.5</v>
      </c>
      <c r="P3" s="20">
        <v>156.666666666667</v>
      </c>
      <c r="Q3" s="25">
        <f>(P3-D3)/D3*100</f>
        <v>102.15053763440902</v>
      </c>
      <c r="R3" s="25">
        <f>(P3-O3)/O3*100</f>
        <v>22.875816993464312</v>
      </c>
    </row>
    <row r="4" spans="1:18" ht="15" customHeight="1" x14ac:dyDescent="0.25">
      <c r="A4" s="1" t="s">
        <v>1</v>
      </c>
      <c r="B4" s="2">
        <v>1477.0833333333301</v>
      </c>
      <c r="C4" s="2">
        <v>1292.2222222222199</v>
      </c>
      <c r="D4" s="2">
        <v>1270</v>
      </c>
      <c r="E4" s="2">
        <v>1278.4615384615299</v>
      </c>
      <c r="F4" s="2">
        <v>1240.4761904761899</v>
      </c>
      <c r="G4" s="2">
        <v>1141.6666666666599</v>
      </c>
      <c r="H4" s="2">
        <v>1109.5238095238001</v>
      </c>
      <c r="I4" s="2">
        <v>1109.5238095238001</v>
      </c>
      <c r="J4" s="2">
        <v>1109.5238095238001</v>
      </c>
      <c r="K4" s="2">
        <v>1349.99373579808</v>
      </c>
      <c r="L4" s="2">
        <v>1349.99373579808</v>
      </c>
      <c r="M4" s="2">
        <v>1550.56</v>
      </c>
      <c r="N4" s="8">
        <v>1350</v>
      </c>
      <c r="O4" s="18">
        <v>1300</v>
      </c>
      <c r="P4" s="20">
        <v>1297.5</v>
      </c>
      <c r="Q4" s="25">
        <f t="shared" ref="Q4:Q7" si="0">(P4-D4)/D4*100</f>
        <v>2.1653543307086616</v>
      </c>
      <c r="R4" s="25">
        <f t="shared" ref="R4:R7" si="1">(P4-O4)/O4*100</f>
        <v>-0.19230769230769232</v>
      </c>
    </row>
    <row r="5" spans="1:18" ht="15" customHeight="1" x14ac:dyDescent="0.25">
      <c r="A5" s="1" t="s">
        <v>2</v>
      </c>
      <c r="B5" s="3">
        <v>24500</v>
      </c>
      <c r="C5" s="3">
        <v>24551.45</v>
      </c>
      <c r="D5" s="3">
        <v>24603.008045000002</v>
      </c>
      <c r="E5" s="3">
        <v>24654.674361894504</v>
      </c>
      <c r="F5" s="3">
        <v>24706.449178054481</v>
      </c>
      <c r="G5" s="3">
        <v>24758.332721328396</v>
      </c>
      <c r="H5" s="3">
        <v>24810.325220043185</v>
      </c>
      <c r="I5" s="3">
        <v>24862.426903005275</v>
      </c>
      <c r="J5" s="3">
        <v>24914.637999501585</v>
      </c>
      <c r="K5" s="2">
        <v>24770.680591596101</v>
      </c>
      <c r="L5" s="3">
        <v>24822.699020838452</v>
      </c>
      <c r="M5" s="10">
        <v>26500.65</v>
      </c>
      <c r="N5" s="10">
        <v>26500</v>
      </c>
      <c r="O5" s="10">
        <v>26500</v>
      </c>
      <c r="P5" s="10">
        <v>27000</v>
      </c>
      <c r="Q5" s="25">
        <f t="shared" si="0"/>
        <v>9.7426784180852692</v>
      </c>
      <c r="R5" s="25">
        <f t="shared" si="1"/>
        <v>1.8867924528301887</v>
      </c>
    </row>
    <row r="6" spans="1:18" ht="15" customHeight="1" x14ac:dyDescent="0.25">
      <c r="A6" s="1" t="s">
        <v>3</v>
      </c>
      <c r="B6" s="2">
        <v>74</v>
      </c>
      <c r="C6" s="2">
        <v>74</v>
      </c>
      <c r="D6" s="2">
        <v>76.076923076923052</v>
      </c>
      <c r="E6" s="2">
        <v>76.076923076923052</v>
      </c>
      <c r="F6" s="2">
        <v>76.076923076923052</v>
      </c>
      <c r="G6" s="2">
        <v>69.75</v>
      </c>
      <c r="H6" s="2">
        <v>71</v>
      </c>
      <c r="I6" s="2">
        <v>81.84615384615384</v>
      </c>
      <c r="J6" s="3">
        <v>82.018030769230762</v>
      </c>
      <c r="K6" s="2">
        <v>84.801165116624048</v>
      </c>
      <c r="L6" s="2">
        <v>81.858974358974308</v>
      </c>
      <c r="M6" s="2">
        <v>89.923076923076508</v>
      </c>
      <c r="N6" s="8">
        <v>88.333333333333002</v>
      </c>
      <c r="O6" s="18">
        <v>82.777777777777771</v>
      </c>
      <c r="P6" s="20">
        <v>82.105263157894996</v>
      </c>
      <c r="Q6" s="25">
        <f t="shared" si="0"/>
        <v>7.9240061731683813</v>
      </c>
      <c r="R6" s="25">
        <f t="shared" si="1"/>
        <v>-0.81243376898590369</v>
      </c>
    </row>
    <row r="7" spans="1:18" ht="15" customHeight="1" x14ac:dyDescent="0.25">
      <c r="A7" s="1" t="s">
        <v>4</v>
      </c>
      <c r="B7" s="2">
        <v>400</v>
      </c>
      <c r="C7" s="2">
        <v>425</v>
      </c>
      <c r="D7" s="2">
        <v>400</v>
      </c>
      <c r="E7" s="2">
        <v>450</v>
      </c>
      <c r="F7" s="2">
        <v>450</v>
      </c>
      <c r="G7" s="2">
        <v>450</v>
      </c>
      <c r="H7" s="2">
        <v>450</v>
      </c>
      <c r="I7" s="2">
        <v>466.666666666666</v>
      </c>
      <c r="J7" s="3">
        <v>467.64666666666602</v>
      </c>
      <c r="K7" s="2">
        <v>494.322662766978</v>
      </c>
      <c r="L7" s="2">
        <v>495.85</v>
      </c>
      <c r="M7" s="2">
        <v>500</v>
      </c>
      <c r="N7" s="8">
        <v>498.88</v>
      </c>
      <c r="O7" s="18">
        <v>475</v>
      </c>
      <c r="P7" s="20">
        <v>550</v>
      </c>
      <c r="Q7" s="25">
        <f t="shared" si="0"/>
        <v>37.5</v>
      </c>
      <c r="R7" s="25">
        <f t="shared" si="1"/>
        <v>15.789473684210526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D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30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73.571428571428598</v>
      </c>
      <c r="C3" s="2">
        <v>91.964285714285694</v>
      </c>
      <c r="D3" s="2">
        <v>65</v>
      </c>
      <c r="E3" s="2">
        <v>69.642857142856997</v>
      </c>
      <c r="F3" s="2">
        <v>65.833333333333002</v>
      </c>
      <c r="G3" s="2">
        <v>100</v>
      </c>
      <c r="H3" s="2">
        <v>100</v>
      </c>
      <c r="I3" s="2">
        <v>100</v>
      </c>
      <c r="J3" s="3">
        <v>100.25</v>
      </c>
      <c r="K3" s="2">
        <v>102.55</v>
      </c>
      <c r="L3" s="2">
        <v>108.22</v>
      </c>
      <c r="M3" s="2">
        <v>140.55000000000001</v>
      </c>
      <c r="N3" s="8">
        <v>120.55</v>
      </c>
      <c r="O3" s="18">
        <v>81.818181818181813</v>
      </c>
      <c r="P3" s="20">
        <v>108.33333333333333</v>
      </c>
      <c r="Q3" s="25">
        <f>(P3-D3)/D3*100</f>
        <v>66.666666666666657</v>
      </c>
      <c r="R3" s="25">
        <f>(P3-O3)/O3*100</f>
        <v>32.407407407407412</v>
      </c>
    </row>
    <row r="4" spans="1:18" ht="15" customHeight="1" x14ac:dyDescent="0.25">
      <c r="A4" s="1" t="s">
        <v>1</v>
      </c>
      <c r="B4" s="2">
        <v>1542.04545454545</v>
      </c>
      <c r="C4" s="2">
        <v>1691.2878787878749</v>
      </c>
      <c r="D4" s="2">
        <v>1635</v>
      </c>
      <c r="E4" s="2">
        <v>1697.5</v>
      </c>
      <c r="F4" s="2">
        <v>1645.8333333333301</v>
      </c>
      <c r="G4" s="2">
        <v>1686.6666666666599</v>
      </c>
      <c r="H4" s="2">
        <v>1698.57142857142</v>
      </c>
      <c r="I4" s="2">
        <v>1642.8571428571399</v>
      </c>
      <c r="J4" s="3">
        <v>1649.4571428571401</v>
      </c>
      <c r="K4" s="2">
        <v>1661.3190119106</v>
      </c>
      <c r="L4" s="2">
        <v>1677.5</v>
      </c>
      <c r="M4" s="2">
        <v>1807.5</v>
      </c>
      <c r="N4" s="8">
        <v>1515.38461538462</v>
      </c>
      <c r="O4" s="18">
        <v>1553.8461538461499</v>
      </c>
      <c r="P4" s="20">
        <v>1411.5384615384601</v>
      </c>
      <c r="Q4" s="25">
        <f t="shared" ref="Q4:Q7" si="0">(P4-D4)/D4*100</f>
        <v>-13.667372382968804</v>
      </c>
      <c r="R4" s="25">
        <f t="shared" ref="R4:R7" si="1">(P4-O4)/O4*100</f>
        <v>-9.1584158415840253</v>
      </c>
    </row>
    <row r="5" spans="1:18" ht="15" customHeight="1" x14ac:dyDescent="0.25">
      <c r="A5" s="1" t="s">
        <v>2</v>
      </c>
      <c r="B5" s="2">
        <v>26000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2">
        <v>25000</v>
      </c>
      <c r="J5" s="2">
        <v>25000</v>
      </c>
      <c r="K5" s="2">
        <v>26271.6810389805</v>
      </c>
      <c r="L5" s="3">
        <v>26326.851569162358</v>
      </c>
      <c r="M5" s="3">
        <v>26382.137957457599</v>
      </c>
      <c r="N5" s="3">
        <v>26382.137957457599</v>
      </c>
      <c r="O5" s="18">
        <v>26000</v>
      </c>
      <c r="P5" s="20">
        <v>30000</v>
      </c>
      <c r="Q5" s="25">
        <f t="shared" si="0"/>
        <v>20</v>
      </c>
      <c r="R5" s="25">
        <f t="shared" si="1"/>
        <v>15.384615384615385</v>
      </c>
    </row>
    <row r="6" spans="1:18" ht="15" customHeight="1" x14ac:dyDescent="0.25">
      <c r="A6" s="1" t="s">
        <v>3</v>
      </c>
      <c r="B6" s="2">
        <v>85.8055555555555</v>
      </c>
      <c r="C6" s="2">
        <v>97.3181818181815</v>
      </c>
      <c r="D6" s="2">
        <v>98.75</v>
      </c>
      <c r="E6" s="2">
        <v>101.736111111111</v>
      </c>
      <c r="F6" s="2">
        <v>100</v>
      </c>
      <c r="G6" s="2">
        <v>100</v>
      </c>
      <c r="H6" s="2">
        <v>100</v>
      </c>
      <c r="I6" s="2">
        <v>100</v>
      </c>
      <c r="J6" s="2">
        <v>100</v>
      </c>
      <c r="K6" s="2">
        <v>100</v>
      </c>
      <c r="L6" s="2">
        <v>100</v>
      </c>
      <c r="M6" s="2">
        <v>155.25</v>
      </c>
      <c r="N6" s="8">
        <v>126.470588235294</v>
      </c>
      <c r="O6" s="18">
        <v>125.88235294117599</v>
      </c>
      <c r="P6" s="20">
        <v>113.80952380952381</v>
      </c>
      <c r="Q6" s="25">
        <f t="shared" si="0"/>
        <v>15.250150693188669</v>
      </c>
      <c r="R6" s="25">
        <f t="shared" si="1"/>
        <v>-9.5905651980414905</v>
      </c>
    </row>
    <row r="7" spans="1:18" ht="15" customHeight="1" x14ac:dyDescent="0.25">
      <c r="A7" s="1" t="s">
        <v>4</v>
      </c>
      <c r="B7" s="2">
        <v>350</v>
      </c>
      <c r="C7" s="2">
        <v>350</v>
      </c>
      <c r="D7" s="2">
        <v>400</v>
      </c>
      <c r="E7" s="2">
        <v>550</v>
      </c>
      <c r="F7" s="2">
        <v>475</v>
      </c>
      <c r="G7" s="2">
        <v>450</v>
      </c>
      <c r="H7" s="2">
        <v>450</v>
      </c>
      <c r="I7" s="2">
        <v>500</v>
      </c>
      <c r="J7" s="3">
        <v>501.05</v>
      </c>
      <c r="K7" s="2">
        <v>532.37566389326503</v>
      </c>
      <c r="L7" s="2">
        <v>532.37566389326503</v>
      </c>
      <c r="M7" s="2">
        <v>632.37566389326548</v>
      </c>
      <c r="N7" s="8">
        <v>570</v>
      </c>
      <c r="O7" s="18">
        <v>600</v>
      </c>
      <c r="P7" s="20">
        <v>600</v>
      </c>
      <c r="Q7" s="25">
        <f t="shared" si="0"/>
        <v>50</v>
      </c>
      <c r="R7" s="25">
        <f t="shared" si="1"/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D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29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81.875</v>
      </c>
      <c r="C3" s="2">
        <v>81.4583333333333</v>
      </c>
      <c r="D3" s="2">
        <v>88.571428571428598</v>
      </c>
      <c r="E3" s="2">
        <v>80.25</v>
      </c>
      <c r="F3" s="2">
        <v>86.9444444444444</v>
      </c>
      <c r="G3" s="2">
        <v>83.3333333333333</v>
      </c>
      <c r="H3" s="2">
        <v>87.6388888888889</v>
      </c>
      <c r="I3" s="2">
        <v>85.357142857142847</v>
      </c>
      <c r="J3" s="3">
        <v>85.536392857142843</v>
      </c>
      <c r="K3" s="3">
        <v>85.536392857142843</v>
      </c>
      <c r="L3" s="2">
        <v>100.25</v>
      </c>
      <c r="M3" s="2">
        <v>120.5</v>
      </c>
      <c r="N3" s="8">
        <v>111.111111111111</v>
      </c>
      <c r="O3" s="18">
        <v>105</v>
      </c>
      <c r="P3" s="20">
        <v>106.923076923076</v>
      </c>
      <c r="Q3" s="25">
        <f>(P3-D3)/D3*100</f>
        <v>20.719602977666412</v>
      </c>
      <c r="R3" s="25">
        <f>(P3-O3)/O3*100</f>
        <v>1.8315018315009486</v>
      </c>
    </row>
    <row r="4" spans="1:18" ht="15" customHeight="1" x14ac:dyDescent="0.25">
      <c r="A4" s="1" t="s">
        <v>1</v>
      </c>
      <c r="B4" s="2">
        <v>1415</v>
      </c>
      <c r="C4" s="2">
        <v>1616.8181818181802</v>
      </c>
      <c r="D4" s="2">
        <v>1622.5</v>
      </c>
      <c r="E4" s="2">
        <v>1423.92857142857</v>
      </c>
      <c r="F4" s="2">
        <v>1423.92857142857</v>
      </c>
      <c r="G4" s="2">
        <v>1423.92857142857</v>
      </c>
      <c r="H4" s="2">
        <v>1423.92857142857</v>
      </c>
      <c r="I4" s="2">
        <v>1538.60995113898</v>
      </c>
      <c r="J4" s="2">
        <v>1538.60995113898</v>
      </c>
      <c r="K4" s="2">
        <v>1538.6999511389799</v>
      </c>
      <c r="L4" s="2">
        <v>1538.78099511389</v>
      </c>
      <c r="M4" s="2">
        <v>1638.60995113898</v>
      </c>
      <c r="N4" s="8">
        <v>1576.4705882352901</v>
      </c>
      <c r="O4" s="18">
        <v>1441.1764705882299</v>
      </c>
      <c r="P4" s="20">
        <v>1305.2631578947301</v>
      </c>
      <c r="Q4" s="25">
        <f t="shared" ref="Q4:Q7" si="0">(P4-D4)/D4*100</f>
        <v>-19.55234774146502</v>
      </c>
      <c r="R4" s="25">
        <f t="shared" ref="R4:R7" si="1">(P4-O4)/O4*100</f>
        <v>-9.4307196562836975</v>
      </c>
    </row>
    <row r="5" spans="1:18" ht="15" customHeight="1" x14ac:dyDescent="0.25">
      <c r="A5" s="1" t="s">
        <v>2</v>
      </c>
      <c r="B5" s="3">
        <v>23700</v>
      </c>
      <c r="C5" s="3">
        <v>23749.77</v>
      </c>
      <c r="D5" s="3">
        <v>23799.644517000001</v>
      </c>
      <c r="E5" s="3">
        <v>23849.623770485701</v>
      </c>
      <c r="F5" s="3">
        <v>23899.70798040372</v>
      </c>
      <c r="G5" s="3">
        <v>23949.897367162568</v>
      </c>
      <c r="H5" s="3">
        <v>24000.192151633608</v>
      </c>
      <c r="I5" s="3">
        <v>24050.592555152038</v>
      </c>
      <c r="J5" s="3">
        <v>24101.098799517858</v>
      </c>
      <c r="K5" s="3">
        <v>24101.098799517858</v>
      </c>
      <c r="L5" s="3">
        <v>24101.098799517858</v>
      </c>
      <c r="M5" s="3">
        <v>24101.098799517858</v>
      </c>
      <c r="N5" s="3">
        <v>24001.098799517898</v>
      </c>
      <c r="O5" s="3">
        <v>24001.098799517898</v>
      </c>
      <c r="P5" s="23">
        <v>25000</v>
      </c>
      <c r="Q5" s="25">
        <f t="shared" si="0"/>
        <v>5.0435857650839688</v>
      </c>
      <c r="R5" s="25">
        <f t="shared" si="1"/>
        <v>4.1618977898718796</v>
      </c>
    </row>
    <row r="6" spans="1:18" ht="15" customHeight="1" x14ac:dyDescent="0.25">
      <c r="A6" s="1" t="s">
        <v>3</v>
      </c>
      <c r="B6" s="2">
        <v>69</v>
      </c>
      <c r="C6" s="2">
        <v>96.25</v>
      </c>
      <c r="D6" s="2">
        <v>91</v>
      </c>
      <c r="E6" s="2">
        <v>111.8181818181815</v>
      </c>
      <c r="F6" s="2">
        <v>101.5277777777773</v>
      </c>
      <c r="G6" s="2">
        <v>101.5277777777773</v>
      </c>
      <c r="H6" s="2">
        <v>101.5277777777773</v>
      </c>
      <c r="I6" s="2">
        <v>111.2777777777775</v>
      </c>
      <c r="J6" s="3">
        <v>111.51146111111083</v>
      </c>
      <c r="K6" s="2">
        <v>118.7704469599893</v>
      </c>
      <c r="L6" s="2">
        <v>118.7704469599893</v>
      </c>
      <c r="M6" s="2">
        <v>128.77044695998899</v>
      </c>
      <c r="N6" s="8">
        <v>117.222222222222</v>
      </c>
      <c r="O6" s="18">
        <v>113.888888888888</v>
      </c>
      <c r="P6" s="20">
        <v>117.04545454545401</v>
      </c>
      <c r="Q6" s="25">
        <f t="shared" si="0"/>
        <v>28.621378621378028</v>
      </c>
      <c r="R6" s="25">
        <f t="shared" si="1"/>
        <v>2.7716186252774868</v>
      </c>
    </row>
    <row r="7" spans="1:18" ht="15" customHeight="1" x14ac:dyDescent="0.25">
      <c r="A7" s="1" t="s">
        <v>4</v>
      </c>
      <c r="B7" s="3">
        <v>380.23</v>
      </c>
      <c r="C7" s="3">
        <v>381.02848299999999</v>
      </c>
      <c r="D7" s="3">
        <v>381.8286428143</v>
      </c>
      <c r="E7" s="3">
        <v>382.63048296421005</v>
      </c>
      <c r="F7" s="3">
        <v>383.43400697843487</v>
      </c>
      <c r="G7" s="3">
        <v>384.23921839308957</v>
      </c>
      <c r="H7" s="3">
        <v>385.04612075171508</v>
      </c>
      <c r="I7" s="3">
        <v>385.85471760529367</v>
      </c>
      <c r="J7" s="3">
        <v>386.66501251226481</v>
      </c>
      <c r="K7" s="2">
        <v>481.36923696946798</v>
      </c>
      <c r="L7" s="3">
        <v>482.38011236710383</v>
      </c>
      <c r="M7" s="3">
        <v>553.393110603075</v>
      </c>
      <c r="N7" s="3">
        <v>483.39311060307477</v>
      </c>
      <c r="O7" s="3">
        <v>483.39879011060299</v>
      </c>
      <c r="P7" s="21">
        <v>460.23</v>
      </c>
      <c r="Q7" s="25">
        <f t="shared" si="0"/>
        <v>20.53312622328075</v>
      </c>
      <c r="R7" s="25">
        <f t="shared" si="1"/>
        <v>-4.7928936903838517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E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28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63.75</v>
      </c>
      <c r="C3" s="2">
        <v>62.49999999999995</v>
      </c>
      <c r="D3" s="2">
        <v>69.166666666666657</v>
      </c>
      <c r="E3" s="2">
        <v>85.58</v>
      </c>
      <c r="F3" s="2">
        <v>85.58</v>
      </c>
      <c r="G3" s="2">
        <v>85.58</v>
      </c>
      <c r="H3" s="2">
        <v>85.58</v>
      </c>
      <c r="I3" s="2">
        <v>101.75</v>
      </c>
      <c r="J3" s="3">
        <v>101.96367499999999</v>
      </c>
      <c r="K3" s="2">
        <v>118.582278659596</v>
      </c>
      <c r="L3" s="2">
        <v>118.782278659596</v>
      </c>
      <c r="M3" s="2">
        <v>158.582278659596</v>
      </c>
      <c r="N3" s="8">
        <v>143.636363636363</v>
      </c>
      <c r="O3" s="18">
        <v>151.81818181818099</v>
      </c>
      <c r="P3" s="20">
        <v>157.5</v>
      </c>
      <c r="Q3" s="25">
        <f>(P3-D3)/D3*100</f>
        <v>127.71084337349401</v>
      </c>
      <c r="R3" s="25">
        <f>(P3-O3)/O3*100</f>
        <v>3.742514970060447</v>
      </c>
    </row>
    <row r="4" spans="1:18" ht="15" customHeight="1" x14ac:dyDescent="0.25">
      <c r="A4" s="1" t="s">
        <v>1</v>
      </c>
      <c r="B4" s="2">
        <v>770.83333333333303</v>
      </c>
      <c r="C4" s="2">
        <v>942.61363636363501</v>
      </c>
      <c r="D4" s="2">
        <v>942.61363636363501</v>
      </c>
      <c r="E4" s="2">
        <v>942.61363636363501</v>
      </c>
      <c r="F4" s="2">
        <v>951.58730158729895</v>
      </c>
      <c r="G4" s="2">
        <v>943.33333333333303</v>
      </c>
      <c r="H4" s="2">
        <v>918.75</v>
      </c>
      <c r="I4" s="2">
        <v>1000.5</v>
      </c>
      <c r="J4" s="3">
        <v>1150.25</v>
      </c>
      <c r="K4" s="3">
        <v>1150.25</v>
      </c>
      <c r="L4" s="3">
        <v>1150.25</v>
      </c>
      <c r="M4" s="3">
        <v>1550.25</v>
      </c>
      <c r="N4" s="8">
        <v>980</v>
      </c>
      <c r="O4" s="18">
        <v>1055</v>
      </c>
      <c r="P4" s="20">
        <v>1093.75</v>
      </c>
      <c r="Q4" s="25">
        <f t="shared" ref="Q4:Q7" si="0">(P4-D4)/D4*100</f>
        <v>16.033755274261772</v>
      </c>
      <c r="R4" s="25">
        <f t="shared" ref="R4:R7" si="1">(P4-O4)/O4*100</f>
        <v>3.6729857819905209</v>
      </c>
    </row>
    <row r="5" spans="1:18" ht="15" customHeight="1" x14ac:dyDescent="0.25">
      <c r="A5" s="1" t="s">
        <v>2</v>
      </c>
      <c r="B5" s="2">
        <v>19625</v>
      </c>
      <c r="C5" s="2">
        <v>22500</v>
      </c>
      <c r="D5" s="2">
        <v>22500</v>
      </c>
      <c r="E5" s="2">
        <v>22500</v>
      </c>
      <c r="F5" s="2">
        <v>25000</v>
      </c>
      <c r="G5" s="2">
        <v>25000</v>
      </c>
      <c r="H5" s="2">
        <v>20000</v>
      </c>
      <c r="I5" s="2">
        <v>22500</v>
      </c>
      <c r="J5" s="3">
        <v>22547.25</v>
      </c>
      <c r="K5" s="2">
        <v>27045</v>
      </c>
      <c r="L5" s="2">
        <v>30000</v>
      </c>
      <c r="M5" s="2">
        <v>30000</v>
      </c>
      <c r="N5" s="2">
        <v>30000</v>
      </c>
      <c r="O5" s="2">
        <v>30000</v>
      </c>
      <c r="P5" s="20">
        <v>30000</v>
      </c>
      <c r="Q5" s="25">
        <f t="shared" si="0"/>
        <v>33.333333333333329</v>
      </c>
      <c r="R5" s="25">
        <f t="shared" si="1"/>
        <v>0</v>
      </c>
    </row>
    <row r="6" spans="1:18" ht="15" customHeight="1" x14ac:dyDescent="0.25">
      <c r="A6" s="1" t="s">
        <v>3</v>
      </c>
      <c r="B6" s="2">
        <v>57.197802197802147</v>
      </c>
      <c r="C6" s="2">
        <v>70.852272727272691</v>
      </c>
      <c r="D6" s="2">
        <v>59.571428571428555</v>
      </c>
      <c r="E6" s="2">
        <v>77.548076923076906</v>
      </c>
      <c r="F6" s="2">
        <v>71.875</v>
      </c>
      <c r="G6" s="2">
        <v>62.77777777777775</v>
      </c>
      <c r="H6" s="2">
        <v>65.2083333333333</v>
      </c>
      <c r="I6" s="2">
        <v>82.7777777777777</v>
      </c>
      <c r="J6" s="3">
        <v>82.951611111111035</v>
      </c>
      <c r="K6" s="2">
        <v>72.605078427381997</v>
      </c>
      <c r="L6" s="2">
        <v>73.181818181818159</v>
      </c>
      <c r="M6" s="2">
        <v>73.181818181818159</v>
      </c>
      <c r="N6" s="8">
        <v>62.38095238095238</v>
      </c>
      <c r="O6" s="18">
        <v>61.428571428571431</v>
      </c>
      <c r="P6" s="20">
        <v>70</v>
      </c>
      <c r="Q6" s="25">
        <f t="shared" si="0"/>
        <v>17.505995203836964</v>
      </c>
      <c r="R6" s="25">
        <f t="shared" si="1"/>
        <v>13.95348837209302</v>
      </c>
    </row>
    <row r="7" spans="1:18" ht="15" customHeight="1" x14ac:dyDescent="0.25">
      <c r="A7" s="1" t="s">
        <v>4</v>
      </c>
      <c r="B7" s="3">
        <v>400.11</v>
      </c>
      <c r="C7" s="3">
        <v>400.95023100000003</v>
      </c>
      <c r="D7" s="3">
        <v>401.7922264851</v>
      </c>
      <c r="E7" s="3">
        <v>402.63599016071873</v>
      </c>
      <c r="F7" s="3">
        <v>403.48152574005621</v>
      </c>
      <c r="G7" s="3">
        <v>404.32883694411032</v>
      </c>
      <c r="H7" s="3">
        <v>405.17792750169298</v>
      </c>
      <c r="I7" s="3">
        <v>406.02880114944651</v>
      </c>
      <c r="J7" s="3">
        <v>406.88146163186036</v>
      </c>
      <c r="K7" s="2">
        <v>481.36923696946798</v>
      </c>
      <c r="L7" s="2">
        <v>481.36923696946798</v>
      </c>
      <c r="M7" s="2">
        <v>501.36923696946798</v>
      </c>
      <c r="N7" s="9">
        <v>455.85</v>
      </c>
      <c r="O7" s="6">
        <v>455.89</v>
      </c>
      <c r="P7" s="21">
        <v>453.76</v>
      </c>
      <c r="Q7" s="25">
        <f t="shared" si="0"/>
        <v>12.933991772194517</v>
      </c>
      <c r="R7" s="25">
        <f t="shared" si="1"/>
        <v>-0.46721796924696651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B1" workbookViewId="0">
      <selection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27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87.5</v>
      </c>
      <c r="C3" s="2">
        <v>77.0833333333333</v>
      </c>
      <c r="D3" s="2">
        <v>85</v>
      </c>
      <c r="E3" s="2">
        <v>87.5</v>
      </c>
      <c r="F3" s="2">
        <v>92.5</v>
      </c>
      <c r="G3" s="2">
        <v>86.25</v>
      </c>
      <c r="H3" s="2">
        <v>85.5</v>
      </c>
      <c r="I3" s="2">
        <v>90</v>
      </c>
      <c r="J3" s="3">
        <v>90.188999999999993</v>
      </c>
      <c r="K3" s="2">
        <v>88.649491291933302</v>
      </c>
      <c r="L3" s="2">
        <v>116.6666666666665</v>
      </c>
      <c r="M3" s="2">
        <v>126.666666666667</v>
      </c>
      <c r="N3" s="8">
        <v>110</v>
      </c>
      <c r="O3" s="18">
        <v>78.571428571428569</v>
      </c>
      <c r="P3" s="20">
        <v>80</v>
      </c>
      <c r="Q3" s="25">
        <f>(P3-D3)/D3*100</f>
        <v>-5.8823529411764701</v>
      </c>
      <c r="R3" s="25">
        <f>(P3-O3)/O3*100</f>
        <v>1.8181818181818208</v>
      </c>
    </row>
    <row r="4" spans="1:18" ht="15" customHeight="1" x14ac:dyDescent="0.25">
      <c r="A4" s="1" t="s">
        <v>1</v>
      </c>
      <c r="B4" s="2">
        <v>1587.5</v>
      </c>
      <c r="C4" s="2">
        <v>1500</v>
      </c>
      <c r="D4" s="2">
        <v>1512.5</v>
      </c>
      <c r="E4" s="2">
        <v>1512.5</v>
      </c>
      <c r="F4" s="2">
        <v>1625</v>
      </c>
      <c r="G4" s="2">
        <v>1162.5</v>
      </c>
      <c r="H4" s="2">
        <v>1120.3499999999999</v>
      </c>
      <c r="I4" s="2">
        <v>1120.3499999999999</v>
      </c>
      <c r="J4" s="2">
        <v>1120.3499999999999</v>
      </c>
      <c r="K4" s="2">
        <v>1125.22</v>
      </c>
      <c r="L4" s="2">
        <v>1125.22</v>
      </c>
      <c r="M4" s="2">
        <v>1500.33</v>
      </c>
      <c r="N4" s="8">
        <v>1200</v>
      </c>
      <c r="O4" s="18">
        <v>1400</v>
      </c>
      <c r="P4" s="20">
        <v>1428.57142857143</v>
      </c>
      <c r="Q4" s="25">
        <f t="shared" ref="Q4:Q7" si="0">(P4-D4)/D4*100</f>
        <v>-5.548996458087271</v>
      </c>
      <c r="R4" s="25">
        <f t="shared" ref="R4:R7" si="1">(P4-O4)/O4*100</f>
        <v>2.0408163265307167</v>
      </c>
    </row>
    <row r="5" spans="1:18" ht="15" customHeight="1" x14ac:dyDescent="0.25">
      <c r="A5" s="1" t="s">
        <v>2</v>
      </c>
      <c r="B5" s="3">
        <v>23760.33</v>
      </c>
      <c r="C5" s="3">
        <v>23810.226693000001</v>
      </c>
      <c r="D5" s="3">
        <v>23860.228169055299</v>
      </c>
      <c r="E5" s="2">
        <v>25000</v>
      </c>
      <c r="F5" s="3">
        <v>25052.5</v>
      </c>
      <c r="G5" s="2">
        <v>20000</v>
      </c>
      <c r="H5" s="2">
        <v>20000</v>
      </c>
      <c r="I5" s="3">
        <v>20042</v>
      </c>
      <c r="J5" s="3">
        <v>20084.088199999998</v>
      </c>
      <c r="K5" s="2">
        <v>24054.364711738199</v>
      </c>
      <c r="L5" s="3">
        <v>24104.878877632847</v>
      </c>
      <c r="M5" s="3">
        <v>25550.21</v>
      </c>
      <c r="N5" s="3">
        <v>25550.21</v>
      </c>
      <c r="O5" s="3">
        <v>25550.21</v>
      </c>
      <c r="P5" s="10">
        <v>25000</v>
      </c>
      <c r="Q5" s="25">
        <f t="shared" si="0"/>
        <v>4.7768689505781374</v>
      </c>
      <c r="R5" s="25">
        <f t="shared" si="1"/>
        <v>-2.1534460969205309</v>
      </c>
    </row>
    <row r="6" spans="1:18" ht="15" customHeight="1" x14ac:dyDescent="0.25">
      <c r="A6" s="1" t="s">
        <v>3</v>
      </c>
      <c r="B6" s="2">
        <v>56</v>
      </c>
      <c r="C6" s="2">
        <v>52</v>
      </c>
      <c r="D6" s="2">
        <v>50</v>
      </c>
      <c r="E6" s="2">
        <v>52</v>
      </c>
      <c r="F6" s="2">
        <v>53.571428571428555</v>
      </c>
      <c r="G6" s="2">
        <v>52.5</v>
      </c>
      <c r="H6" s="2">
        <v>51</v>
      </c>
      <c r="I6" s="2">
        <v>57.857142857142847</v>
      </c>
      <c r="J6" s="3">
        <v>57.978642857142844</v>
      </c>
      <c r="K6" s="2">
        <v>61.185823468944399</v>
      </c>
      <c r="L6" s="2">
        <v>82</v>
      </c>
      <c r="M6" s="2">
        <v>83.3333333333333</v>
      </c>
      <c r="N6" s="8">
        <v>53.333333333333336</v>
      </c>
      <c r="O6" s="18">
        <v>62.857142857142854</v>
      </c>
      <c r="P6" s="20">
        <v>62</v>
      </c>
      <c r="Q6" s="25">
        <f t="shared" si="0"/>
        <v>24</v>
      </c>
      <c r="R6" s="25">
        <f t="shared" si="1"/>
        <v>-1.3636363636363589</v>
      </c>
    </row>
    <row r="7" spans="1:18" ht="15" customHeight="1" x14ac:dyDescent="0.25">
      <c r="A7" s="1" t="s">
        <v>4</v>
      </c>
      <c r="B7" s="2">
        <v>200</v>
      </c>
      <c r="C7" s="2">
        <v>200</v>
      </c>
      <c r="D7" s="2">
        <v>200</v>
      </c>
      <c r="E7" s="3">
        <v>200.42</v>
      </c>
      <c r="F7" s="3">
        <v>200.84088199999999</v>
      </c>
      <c r="G7" s="3">
        <v>201.26264785219999</v>
      </c>
      <c r="H7" s="3">
        <v>201.6852994126896</v>
      </c>
      <c r="I7" s="3">
        <v>202.10883854145624</v>
      </c>
      <c r="J7" s="3">
        <v>202.5332671023933</v>
      </c>
      <c r="K7" s="2">
        <v>223.43183501378499</v>
      </c>
      <c r="L7" s="3">
        <v>234.006041867314</v>
      </c>
      <c r="M7" s="3">
        <v>254.58145455523501</v>
      </c>
      <c r="N7" s="3">
        <v>245.68145455523501</v>
      </c>
      <c r="O7" s="18">
        <v>248.55</v>
      </c>
      <c r="P7" s="21">
        <v>300.11</v>
      </c>
      <c r="Q7" s="25">
        <f t="shared" si="0"/>
        <v>50.055000000000007</v>
      </c>
      <c r="R7" s="25">
        <f t="shared" si="1"/>
        <v>20.744317038825187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E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26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100</v>
      </c>
      <c r="J3" s="3">
        <v>100</v>
      </c>
      <c r="K3" s="2">
        <v>104.44</v>
      </c>
      <c r="L3" s="2">
        <v>105.678</v>
      </c>
      <c r="M3" s="2">
        <v>156.07142857142901</v>
      </c>
      <c r="N3" s="8">
        <v>128.333333333333</v>
      </c>
      <c r="O3" s="18">
        <v>121.25</v>
      </c>
      <c r="P3" s="20">
        <v>100</v>
      </c>
      <c r="Q3" s="25">
        <f>(P3-D3)/D3*100</f>
        <v>0</v>
      </c>
      <c r="R3" s="25">
        <f>(P3-O3)/O3*100</f>
        <v>-17.525773195876287</v>
      </c>
    </row>
    <row r="4" spans="1:18" ht="15" customHeight="1" x14ac:dyDescent="0.25">
      <c r="A4" s="1" t="s">
        <v>1</v>
      </c>
      <c r="B4" s="2">
        <v>1406.25</v>
      </c>
      <c r="C4" s="2">
        <v>1471.42857142857</v>
      </c>
      <c r="D4" s="2">
        <v>1467.5</v>
      </c>
      <c r="E4" s="2">
        <v>1487.5</v>
      </c>
      <c r="F4" s="2">
        <v>1487.5</v>
      </c>
      <c r="G4" s="2">
        <v>1586.6666666666599</v>
      </c>
      <c r="H4" s="2">
        <v>1606.6666666666599</v>
      </c>
      <c r="I4" s="2">
        <v>1626.6666666666599</v>
      </c>
      <c r="J4" s="2">
        <v>1646.6666666666599</v>
      </c>
      <c r="K4" s="2">
        <v>1635.64944836415</v>
      </c>
      <c r="L4" s="2">
        <v>1850.27</v>
      </c>
      <c r="M4" s="2">
        <v>2050.27</v>
      </c>
      <c r="N4" s="8">
        <v>1535.7142857142801</v>
      </c>
      <c r="O4" s="18">
        <v>1520.8333333333301</v>
      </c>
      <c r="P4" s="20">
        <v>1456.6666666666599</v>
      </c>
      <c r="Q4" s="25">
        <f t="shared" ref="Q4:Q7" si="0">(P4-D4)/D4*100</f>
        <v>-0.73821692220375323</v>
      </c>
      <c r="R4" s="25">
        <f t="shared" ref="R4:R7" si="1">(P4-O4)/O4*100</f>
        <v>-4.2191780821920188</v>
      </c>
    </row>
    <row r="5" spans="1:18" ht="15" customHeight="1" x14ac:dyDescent="0.25">
      <c r="A5" s="1" t="s">
        <v>2</v>
      </c>
      <c r="B5" s="3">
        <v>28000</v>
      </c>
      <c r="C5" s="2">
        <v>27500</v>
      </c>
      <c r="D5" s="2">
        <v>25000</v>
      </c>
      <c r="E5" s="2">
        <v>25000</v>
      </c>
      <c r="F5" s="2">
        <v>25000</v>
      </c>
      <c r="G5" s="2">
        <v>25000</v>
      </c>
      <c r="H5" s="3">
        <v>25052.5</v>
      </c>
      <c r="I5" s="2">
        <v>25000</v>
      </c>
      <c r="J5" s="3">
        <v>25052.5</v>
      </c>
      <c r="K5" s="2">
        <v>24425.549511489</v>
      </c>
      <c r="L5" s="3">
        <v>24476.843165463128</v>
      </c>
      <c r="M5" s="3">
        <v>28000</v>
      </c>
      <c r="N5" s="3">
        <v>28000</v>
      </c>
      <c r="O5" s="3">
        <v>28000</v>
      </c>
      <c r="P5" s="10">
        <v>30000</v>
      </c>
      <c r="Q5" s="25">
        <f t="shared" si="0"/>
        <v>20</v>
      </c>
      <c r="R5" s="25">
        <f t="shared" si="1"/>
        <v>7.1428571428571423</v>
      </c>
    </row>
    <row r="6" spans="1:18" ht="15" customHeight="1" x14ac:dyDescent="0.25">
      <c r="A6" s="1" t="s">
        <v>3</v>
      </c>
      <c r="B6" s="2">
        <v>153.75</v>
      </c>
      <c r="C6" s="2">
        <v>154.166666666667</v>
      </c>
      <c r="D6" s="2">
        <v>150</v>
      </c>
      <c r="E6" s="2">
        <v>150</v>
      </c>
      <c r="F6" s="2">
        <v>153.333333333333</v>
      </c>
      <c r="G6" s="2">
        <v>152.5</v>
      </c>
      <c r="H6" s="2">
        <v>159.583333333333</v>
      </c>
      <c r="I6" s="2">
        <v>150</v>
      </c>
      <c r="J6" s="3">
        <v>150.315</v>
      </c>
      <c r="K6" s="3">
        <v>150.315</v>
      </c>
      <c r="L6" s="3">
        <v>150.315</v>
      </c>
      <c r="M6" s="3">
        <v>200.315</v>
      </c>
      <c r="N6" s="8">
        <v>153.84615384615299</v>
      </c>
      <c r="O6" s="18">
        <v>152.5</v>
      </c>
      <c r="P6" s="20">
        <v>179.166666666666</v>
      </c>
      <c r="Q6" s="25">
        <f t="shared" si="0"/>
        <v>19.444444444444002</v>
      </c>
      <c r="R6" s="25">
        <f t="shared" si="1"/>
        <v>17.486338797813772</v>
      </c>
    </row>
    <row r="7" spans="1:18" ht="15" customHeight="1" x14ac:dyDescent="0.25">
      <c r="A7" s="1" t="s">
        <v>4</v>
      </c>
      <c r="B7" s="2">
        <v>1333.3333333333301</v>
      </c>
      <c r="C7" s="2">
        <v>1350</v>
      </c>
      <c r="D7" s="2">
        <v>1700</v>
      </c>
      <c r="E7" s="2">
        <v>1700</v>
      </c>
      <c r="F7" s="2">
        <v>1750</v>
      </c>
      <c r="G7" s="2">
        <v>1650</v>
      </c>
      <c r="H7" s="2">
        <v>1766.6666666666599</v>
      </c>
      <c r="I7" s="2">
        <v>1725</v>
      </c>
      <c r="J7" s="3">
        <v>1727.3625</v>
      </c>
      <c r="K7" s="3">
        <v>1727.3625</v>
      </c>
      <c r="L7" s="3">
        <v>1727.3625</v>
      </c>
      <c r="M7" s="2">
        <v>2025</v>
      </c>
      <c r="N7" s="8">
        <v>1533.3333333333301</v>
      </c>
      <c r="O7" s="18">
        <v>1333.3333333333333</v>
      </c>
      <c r="P7" s="20">
        <v>1440</v>
      </c>
      <c r="Q7" s="25">
        <f t="shared" si="0"/>
        <v>-15.294117647058824</v>
      </c>
      <c r="R7" s="25">
        <f t="shared" si="1"/>
        <v>8.0000000000000053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E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25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8">
        <v>100</v>
      </c>
      <c r="P3" s="20">
        <v>100</v>
      </c>
      <c r="Q3" s="25">
        <f>(P3-D3)/D3*100</f>
        <v>66.666666666666657</v>
      </c>
      <c r="R3" s="25">
        <f>(P3-O3)/O3*100</f>
        <v>0</v>
      </c>
    </row>
    <row r="4" spans="1:18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8">
        <v>1466.6666666666699</v>
      </c>
      <c r="P4" s="20">
        <v>1850</v>
      </c>
      <c r="Q4" s="25">
        <f t="shared" ref="Q4:Q7" si="0">(P4-D4)/D4*100</f>
        <v>53.843595116921136</v>
      </c>
      <c r="R4" s="25">
        <f t="shared" ref="R4:R7" si="1">(P4-O4)/O4*100</f>
        <v>26.136363636363356</v>
      </c>
    </row>
    <row r="5" spans="1:18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8">
        <v>29000</v>
      </c>
      <c r="P5" s="20">
        <v>29500</v>
      </c>
      <c r="Q5" s="25">
        <f t="shared" si="0"/>
        <v>34.090909090909086</v>
      </c>
      <c r="R5" s="25">
        <f t="shared" si="1"/>
        <v>1.7241379310344827</v>
      </c>
    </row>
    <row r="6" spans="1:18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8">
        <v>73.333333333333329</v>
      </c>
      <c r="P6" s="20">
        <v>100</v>
      </c>
      <c r="Q6" s="25">
        <f t="shared" si="0"/>
        <v>66.666666666666657</v>
      </c>
      <c r="R6" s="25">
        <f t="shared" si="1"/>
        <v>36.363636363636367</v>
      </c>
    </row>
    <row r="7" spans="1:18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5">
        <v>470.76</v>
      </c>
      <c r="O7" s="15">
        <v>470.96</v>
      </c>
      <c r="P7" s="21">
        <v>473.89</v>
      </c>
      <c r="Q7" s="25">
        <f t="shared" si="0"/>
        <v>9.6308314684363481</v>
      </c>
      <c r="R7" s="25">
        <f t="shared" si="1"/>
        <v>0.62213351452352794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B1" workbookViewId="0">
      <selection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7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1">
        <v>200</v>
      </c>
      <c r="O3" s="18">
        <v>200</v>
      </c>
      <c r="P3" s="20">
        <v>120</v>
      </c>
      <c r="Q3" s="25">
        <f>(P3-D3)/D3*100</f>
        <v>77.777777777777786</v>
      </c>
      <c r="R3" s="25">
        <f>(P3-O3)/O3*100</f>
        <v>-40</v>
      </c>
    </row>
    <row r="4" spans="1:18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8">
        <v>3350</v>
      </c>
      <c r="P4" s="20">
        <v>3266.6666666666702</v>
      </c>
      <c r="Q4" s="25">
        <f t="shared" ref="Q4:Q7" si="0">(P4-D4)/D4*100</f>
        <v>58.704453441295989</v>
      </c>
      <c r="R4" s="25">
        <f t="shared" ref="R4:R7" si="1">(P4-O4)/O4*100</f>
        <v>-2.4875621890546222</v>
      </c>
    </row>
    <row r="5" spans="1:18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8">
        <v>35000</v>
      </c>
      <c r="P5" s="20">
        <v>35000</v>
      </c>
      <c r="Q5" s="25">
        <f t="shared" si="0"/>
        <v>29.629629629629626</v>
      </c>
      <c r="R5" s="25">
        <f t="shared" si="1"/>
        <v>0</v>
      </c>
    </row>
    <row r="6" spans="1:18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1">
        <v>71.540000000000006</v>
      </c>
      <c r="Q6" s="25">
        <f t="shared" si="0"/>
        <v>2.2000000000000091</v>
      </c>
      <c r="R6" s="25">
        <f t="shared" si="1"/>
        <v>1.5471965933286065</v>
      </c>
    </row>
    <row r="7" spans="1:18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1">
        <v>400.13</v>
      </c>
      <c r="Q7" s="25">
        <f t="shared" si="0"/>
        <v>23.116923076923076</v>
      </c>
      <c r="R7" s="25">
        <f t="shared" si="1"/>
        <v>-5.3058809608330408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D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24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8">
        <v>100</v>
      </c>
      <c r="P3" s="20">
        <v>100.98</v>
      </c>
      <c r="Q3" s="25">
        <f>(P3-D3)/D3*100</f>
        <v>75.617391304347834</v>
      </c>
      <c r="R3" s="25">
        <f>(P3-O3)/O3*100</f>
        <v>0.98000000000000398</v>
      </c>
    </row>
    <row r="4" spans="1:18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8">
        <v>1466.6666666666667</v>
      </c>
      <c r="P4" s="20">
        <v>1428.5714285714287</v>
      </c>
      <c r="Q4" s="25">
        <f t="shared" ref="Q4:Q7" si="0">(P4-D4)/D4*100</f>
        <v>1.8891954998941258</v>
      </c>
      <c r="R4" s="25">
        <f t="shared" ref="R4:R7" si="1">(P4-O4)/O4*100</f>
        <v>-2.597402597402596</v>
      </c>
    </row>
    <row r="5" spans="1:18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8">
        <v>35000</v>
      </c>
      <c r="P5" s="24">
        <v>35540</v>
      </c>
      <c r="Q5" s="25">
        <f t="shared" si="0"/>
        <v>42.16</v>
      </c>
      <c r="R5" s="25">
        <f t="shared" si="1"/>
        <v>1.5428571428571429</v>
      </c>
    </row>
    <row r="6" spans="1:18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8">
        <v>104.28571428571399</v>
      </c>
      <c r="P6" s="20">
        <v>108.571428571428</v>
      </c>
      <c r="Q6" s="25">
        <f t="shared" si="0"/>
        <v>80.952380952379997</v>
      </c>
      <c r="R6" s="25">
        <f t="shared" si="1"/>
        <v>4.1095890410956359</v>
      </c>
    </row>
    <row r="7" spans="1:18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1">
        <v>400.23</v>
      </c>
      <c r="Q7" s="25">
        <f t="shared" si="0"/>
        <v>23.147692307692314</v>
      </c>
      <c r="R7" s="25">
        <f t="shared" si="1"/>
        <v>-9.1109344839332351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D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23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50</v>
      </c>
      <c r="C3" s="2">
        <v>50.89</v>
      </c>
      <c r="D3" s="2">
        <v>50.87</v>
      </c>
      <c r="E3" s="2">
        <v>50.85</v>
      </c>
      <c r="F3" s="2">
        <v>50.25</v>
      </c>
      <c r="G3" s="2">
        <v>52.25</v>
      </c>
      <c r="H3" s="2">
        <v>55.25</v>
      </c>
      <c r="I3" s="2">
        <v>57.75</v>
      </c>
      <c r="J3" s="2">
        <v>58.32</v>
      </c>
      <c r="K3" s="2">
        <v>59.32</v>
      </c>
      <c r="L3" s="2">
        <v>60.32</v>
      </c>
      <c r="M3" s="2">
        <v>75.239999999999995</v>
      </c>
      <c r="N3" s="8">
        <v>65</v>
      </c>
      <c r="O3" s="18">
        <v>60</v>
      </c>
      <c r="P3" s="20">
        <v>60</v>
      </c>
      <c r="Q3" s="25">
        <f>(P3-D3)/D3*100</f>
        <v>17.947709848633778</v>
      </c>
      <c r="R3" s="25">
        <f>(P3-O3)/O3*100</f>
        <v>0</v>
      </c>
    </row>
    <row r="4" spans="1:18" ht="15" customHeight="1" x14ac:dyDescent="0.25">
      <c r="A4" s="1" t="s">
        <v>1</v>
      </c>
      <c r="B4" s="2">
        <v>1100</v>
      </c>
      <c r="C4" s="2">
        <v>1250</v>
      </c>
      <c r="D4" s="2">
        <v>1150</v>
      </c>
      <c r="E4" s="2">
        <v>1150</v>
      </c>
      <c r="F4" s="2">
        <v>1150</v>
      </c>
      <c r="G4" s="2">
        <v>1150</v>
      </c>
      <c r="H4" s="2">
        <v>1150</v>
      </c>
      <c r="I4" s="2">
        <v>1175</v>
      </c>
      <c r="J4" s="2">
        <v>1151.1564071969715</v>
      </c>
      <c r="K4" s="2">
        <v>1199.4784053814101</v>
      </c>
      <c r="L4" s="2">
        <v>1199.9784053814101</v>
      </c>
      <c r="M4" s="2">
        <v>1450</v>
      </c>
      <c r="N4" s="8">
        <v>1233.3333333333301</v>
      </c>
      <c r="O4" s="18">
        <v>1125</v>
      </c>
      <c r="P4" s="20">
        <v>1000</v>
      </c>
      <c r="Q4" s="25">
        <f t="shared" ref="Q4:Q7" si="0">(P4-D4)/D4*100</f>
        <v>-13.043478260869565</v>
      </c>
      <c r="R4" s="25">
        <f t="shared" ref="R4:R7" si="1">(P4-O4)/O4*100</f>
        <v>-11.111111111111111</v>
      </c>
    </row>
    <row r="5" spans="1:18" ht="15" customHeight="1" x14ac:dyDescent="0.25">
      <c r="A5" s="1" t="s">
        <v>2</v>
      </c>
      <c r="B5" s="3">
        <v>25000</v>
      </c>
      <c r="C5" s="3">
        <v>25052.5</v>
      </c>
      <c r="D5" s="3">
        <v>25105.110250000002</v>
      </c>
      <c r="E5" s="3">
        <v>25157.830981525</v>
      </c>
      <c r="F5" s="3">
        <v>25210.662426586201</v>
      </c>
      <c r="G5" s="3">
        <v>25263.604817682033</v>
      </c>
      <c r="H5" s="3">
        <v>25316.658387799165</v>
      </c>
      <c r="I5" s="3">
        <v>25369.823370413542</v>
      </c>
      <c r="J5" s="2">
        <v>25361.1889464101</v>
      </c>
      <c r="K5" s="2">
        <v>25361.1889464101</v>
      </c>
      <c r="L5" s="2">
        <v>25361.1889464101</v>
      </c>
      <c r="M5" s="3">
        <v>26584.03</v>
      </c>
      <c r="N5" s="3">
        <v>26584.93</v>
      </c>
      <c r="O5" s="3">
        <v>26584.93</v>
      </c>
      <c r="P5" s="10">
        <v>26560.12</v>
      </c>
      <c r="Q5" s="25">
        <f t="shared" si="0"/>
        <v>5.7956716202829561</v>
      </c>
      <c r="R5" s="25">
        <f t="shared" si="1"/>
        <v>-9.3323548341113977E-2</v>
      </c>
    </row>
    <row r="6" spans="1:18" ht="15" customHeight="1" x14ac:dyDescent="0.25">
      <c r="A6" s="1" t="s">
        <v>3</v>
      </c>
      <c r="B6" s="2">
        <v>40</v>
      </c>
      <c r="C6" s="3">
        <v>40.084000000000003</v>
      </c>
      <c r="D6" s="2">
        <v>50</v>
      </c>
      <c r="E6" s="3">
        <v>50.104999999999997</v>
      </c>
      <c r="F6" s="3">
        <v>50.210220499999998</v>
      </c>
      <c r="G6" s="3">
        <v>50.315661963049997</v>
      </c>
      <c r="H6" s="3">
        <v>50.421324853172401</v>
      </c>
      <c r="I6" s="2">
        <v>50</v>
      </c>
      <c r="J6" s="3">
        <v>50.421324853172401</v>
      </c>
      <c r="K6" s="3">
        <v>50.421324853172401</v>
      </c>
      <c r="L6" s="3">
        <v>50.421324853172401</v>
      </c>
      <c r="M6" s="3">
        <v>81.97102454799959</v>
      </c>
      <c r="N6" s="6">
        <v>75.55</v>
      </c>
      <c r="O6" s="6">
        <v>75.55</v>
      </c>
      <c r="P6" s="20">
        <v>70</v>
      </c>
      <c r="Q6" s="25">
        <f t="shared" si="0"/>
        <v>40</v>
      </c>
      <c r="R6" s="25">
        <f t="shared" si="1"/>
        <v>-7.3461283917935107</v>
      </c>
    </row>
    <row r="7" spans="1:18" ht="15" customHeight="1" x14ac:dyDescent="0.25">
      <c r="A7" s="1" t="s">
        <v>4</v>
      </c>
      <c r="B7" s="3">
        <v>250.12</v>
      </c>
      <c r="C7" s="3">
        <v>255.75</v>
      </c>
      <c r="D7" s="3">
        <f>B7*1.0789</f>
        <v>269.854468</v>
      </c>
      <c r="E7" s="3">
        <f>C7*1.0978</f>
        <v>280.76235000000003</v>
      </c>
      <c r="F7" s="3">
        <f>C7*1.005</f>
        <v>257.02874999999995</v>
      </c>
      <c r="G7" s="3">
        <f>E7*1.0978</f>
        <v>308.22090783000004</v>
      </c>
      <c r="H7" s="3">
        <v>310.46499999999997</v>
      </c>
      <c r="I7" s="3">
        <v>320.54000000000002</v>
      </c>
      <c r="J7" s="2">
        <v>325.22000000000003</v>
      </c>
      <c r="K7" s="2">
        <v>331.36923696946798</v>
      </c>
      <c r="L7" s="3">
        <v>345.55</v>
      </c>
      <c r="M7" s="3">
        <v>380.45</v>
      </c>
      <c r="N7" s="3">
        <v>340.55</v>
      </c>
      <c r="O7" s="3">
        <v>340.5</v>
      </c>
      <c r="P7" s="21">
        <v>350.43</v>
      </c>
      <c r="Q7" s="25">
        <f t="shared" si="0"/>
        <v>29.85888378916891</v>
      </c>
      <c r="R7" s="25">
        <f t="shared" si="1"/>
        <v>2.9162995594713674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D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22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8">
        <v>127.428571428571</v>
      </c>
      <c r="P3" s="20">
        <v>150</v>
      </c>
      <c r="Q3" s="25">
        <f>(P3-D3)/D3*100</f>
        <v>13.924050632911106</v>
      </c>
      <c r="R3" s="25">
        <f>(P3-O3)/O3*100</f>
        <v>17.713004484305326</v>
      </c>
    </row>
    <row r="4" spans="1:18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8">
        <v>1011.1111111111099</v>
      </c>
      <c r="P4" s="20">
        <v>997.5</v>
      </c>
      <c r="Q4" s="25">
        <f t="shared" ref="Q4:Q7" si="0">(P4-D4)/D4*100</f>
        <v>-0.24999999999964848</v>
      </c>
      <c r="R4" s="25">
        <f t="shared" ref="R4:R7" si="1">(P4-O4)/O4*100</f>
        <v>-1.3461538461537328</v>
      </c>
    </row>
    <row r="5" spans="1:18" ht="15" customHeight="1" x14ac:dyDescent="0.25">
      <c r="A5" s="1" t="s">
        <v>2</v>
      </c>
      <c r="B5" s="3">
        <v>28897.23</v>
      </c>
      <c r="C5" s="3">
        <v>28957.914183000001</v>
      </c>
      <c r="D5" s="3">
        <v>29018.725802784302</v>
      </c>
      <c r="E5" s="3">
        <v>29079.665126970147</v>
      </c>
      <c r="F5" s="3">
        <v>29140.732423736783</v>
      </c>
      <c r="G5" s="3">
        <v>29201.92796182663</v>
      </c>
      <c r="H5" s="3">
        <v>29263.252010546465</v>
      </c>
      <c r="I5" s="3">
        <v>29324.704839768612</v>
      </c>
      <c r="J5" s="3">
        <v>29386.286719932126</v>
      </c>
      <c r="K5" s="2">
        <v>25642.233826330099</v>
      </c>
      <c r="L5" s="2">
        <v>25400</v>
      </c>
      <c r="M5" s="3">
        <v>29500.21</v>
      </c>
      <c r="N5" s="3">
        <v>29500.21</v>
      </c>
      <c r="O5" s="3">
        <v>29500.21</v>
      </c>
      <c r="P5" s="10">
        <v>30800.34</v>
      </c>
      <c r="Q5" s="25">
        <f t="shared" si="0"/>
        <v>6.1395328289871198</v>
      </c>
      <c r="R5" s="25">
        <f t="shared" si="1"/>
        <v>4.407188965773468</v>
      </c>
    </row>
    <row r="6" spans="1:18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8">
        <v>150</v>
      </c>
      <c r="P6" s="20">
        <v>185.71428571428501</v>
      </c>
      <c r="Q6" s="25">
        <f t="shared" si="0"/>
        <v>35.064935064934552</v>
      </c>
      <c r="R6" s="25">
        <f t="shared" si="1"/>
        <v>23.809523809523341</v>
      </c>
    </row>
    <row r="7" spans="1:18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8">
        <v>1933.3333333333333</v>
      </c>
      <c r="P7" s="20">
        <v>2128.5714285714284</v>
      </c>
      <c r="Q7" s="25">
        <f t="shared" si="0"/>
        <v>15.369725125822681</v>
      </c>
      <c r="R7" s="25">
        <f t="shared" si="1"/>
        <v>10.098522167487682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D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21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75</v>
      </c>
      <c r="C3" s="2">
        <v>102.5</v>
      </c>
      <c r="D3" s="2">
        <v>105.694444444444</v>
      </c>
      <c r="E3" s="2">
        <v>104.25</v>
      </c>
      <c r="F3" s="2">
        <v>105.714285714285</v>
      </c>
      <c r="G3" s="2">
        <v>100.928571428571</v>
      </c>
      <c r="H3" s="2">
        <v>100</v>
      </c>
      <c r="I3" s="2">
        <v>104.75</v>
      </c>
      <c r="J3" s="3">
        <v>105.05397499999999</v>
      </c>
      <c r="K3" s="2">
        <v>103.015383522677</v>
      </c>
      <c r="L3" s="2">
        <v>100.625</v>
      </c>
      <c r="M3" s="2">
        <v>150.25</v>
      </c>
      <c r="N3" s="8">
        <v>127.333333333333</v>
      </c>
      <c r="O3" s="18">
        <v>125.33333333333333</v>
      </c>
      <c r="P3" s="20">
        <v>166.66666666666666</v>
      </c>
      <c r="Q3" s="25">
        <f>(P3-D3)/D3*100</f>
        <v>57.687253613666876</v>
      </c>
      <c r="R3" s="25">
        <f>(P3-O3)/O3*100</f>
        <v>32.978723404255319</v>
      </c>
    </row>
    <row r="4" spans="1:18" ht="15" customHeight="1" x14ac:dyDescent="0.25">
      <c r="A4" s="1" t="s">
        <v>1</v>
      </c>
      <c r="B4" s="2">
        <v>1307.7777777777701</v>
      </c>
      <c r="C4" s="2">
        <v>1463.5416666666699</v>
      </c>
      <c r="D4" s="2">
        <v>1322.2222222222199</v>
      </c>
      <c r="E4" s="2">
        <v>1303.125</v>
      </c>
      <c r="F4" s="2">
        <v>1459.375</v>
      </c>
      <c r="G4" s="2">
        <v>1516.6666666666599</v>
      </c>
      <c r="H4" s="2">
        <v>1571.875</v>
      </c>
      <c r="I4" s="2">
        <v>1500</v>
      </c>
      <c r="J4" s="3">
        <v>1507.35</v>
      </c>
      <c r="K4" s="2">
        <v>1512.7827536679399</v>
      </c>
      <c r="L4" s="2">
        <v>1419.2857142857099</v>
      </c>
      <c r="M4" s="2">
        <v>1863.3333333333301</v>
      </c>
      <c r="N4" s="8">
        <v>1490.9090909090901</v>
      </c>
      <c r="O4" s="18">
        <v>1363.6363636363601</v>
      </c>
      <c r="P4" s="20">
        <v>1460</v>
      </c>
      <c r="Q4" s="25">
        <f t="shared" ref="Q4:Q7" si="0">(P4-D4)/D4*100</f>
        <v>10.420168067227085</v>
      </c>
      <c r="R4" s="25">
        <f t="shared" ref="R4:R7" si="1">(P4-O4)/O4*100</f>
        <v>7.0666666666669444</v>
      </c>
    </row>
    <row r="5" spans="1:18" ht="15" customHeight="1" x14ac:dyDescent="0.25">
      <c r="A5" s="1" t="s">
        <v>2</v>
      </c>
      <c r="B5" s="3">
        <v>23760.34</v>
      </c>
      <c r="C5" s="3">
        <v>23810.236713999999</v>
      </c>
      <c r="D5" s="3">
        <v>23860.238211099397</v>
      </c>
      <c r="E5" s="3">
        <v>23910.344711342706</v>
      </c>
      <c r="F5" s="3">
        <v>23960.556435236525</v>
      </c>
      <c r="G5" s="3">
        <v>24010.873603750522</v>
      </c>
      <c r="H5" s="3">
        <v>24061.296438318397</v>
      </c>
      <c r="I5" s="3">
        <v>24111.825160838867</v>
      </c>
      <c r="J5" s="3">
        <v>24162.459993676628</v>
      </c>
      <c r="K5" s="2">
        <v>22770.680591596101</v>
      </c>
      <c r="L5" s="3">
        <v>22818.499020838452</v>
      </c>
      <c r="M5" s="3">
        <v>23850.12</v>
      </c>
      <c r="N5" s="3">
        <v>23850.67</v>
      </c>
      <c r="O5" s="3">
        <v>23850.67</v>
      </c>
      <c r="P5" s="10">
        <v>25580.34</v>
      </c>
      <c r="Q5" s="25">
        <f t="shared" si="0"/>
        <v>7.2090721546126062</v>
      </c>
      <c r="R5" s="25">
        <f t="shared" si="1"/>
        <v>7.252081388070029</v>
      </c>
    </row>
    <row r="6" spans="1:18" ht="15" customHeight="1" x14ac:dyDescent="0.25">
      <c r="A6" s="1" t="s">
        <v>3</v>
      </c>
      <c r="B6" s="2">
        <v>54.740259740259702</v>
      </c>
      <c r="C6" s="2">
        <v>53.579545454545453</v>
      </c>
      <c r="D6" s="2">
        <v>53.125</v>
      </c>
      <c r="E6" s="2">
        <v>76.161616161616109</v>
      </c>
      <c r="F6" s="2">
        <v>63.920454545454547</v>
      </c>
      <c r="G6" s="2">
        <v>61.375</v>
      </c>
      <c r="H6" s="2">
        <v>54.772727272727252</v>
      </c>
      <c r="I6" s="2">
        <v>63.465909090909051</v>
      </c>
      <c r="J6" s="3">
        <v>63.599187499999957</v>
      </c>
      <c r="K6" s="2">
        <v>65.368580969999996</v>
      </c>
      <c r="L6" s="2">
        <v>65.368580969999996</v>
      </c>
      <c r="M6" s="2">
        <v>65.368580969999996</v>
      </c>
      <c r="N6" s="8">
        <v>53.888888888888886</v>
      </c>
      <c r="O6" s="18">
        <v>53.668888889000002</v>
      </c>
      <c r="P6" s="20">
        <v>57.333333333333336</v>
      </c>
      <c r="Q6" s="25">
        <f t="shared" si="0"/>
        <v>7.9215686274509851</v>
      </c>
      <c r="R6" s="25">
        <f t="shared" si="1"/>
        <v>6.8278746219476893</v>
      </c>
    </row>
    <row r="7" spans="1:18" ht="15" customHeight="1" x14ac:dyDescent="0.25">
      <c r="A7" s="1" t="s">
        <v>4</v>
      </c>
      <c r="B7" s="3">
        <v>400.34</v>
      </c>
      <c r="C7" s="3">
        <v>401.18071399999997</v>
      </c>
      <c r="D7" s="3">
        <v>402.02319349939995</v>
      </c>
      <c r="E7" s="3">
        <v>402.86744220574866</v>
      </c>
      <c r="F7" s="3">
        <v>403.71346383438072</v>
      </c>
      <c r="G7" s="3">
        <v>404.56126210843291</v>
      </c>
      <c r="H7" s="3">
        <v>405.41084075886062</v>
      </c>
      <c r="I7" s="3">
        <v>406.26220352445421</v>
      </c>
      <c r="J7" s="3">
        <v>407.11535415185557</v>
      </c>
      <c r="K7" s="2">
        <v>481.36923696946798</v>
      </c>
      <c r="L7" s="3">
        <v>482.38011236710383</v>
      </c>
      <c r="M7" s="3">
        <v>503.393110603075</v>
      </c>
      <c r="N7" s="3">
        <v>483.393110603075</v>
      </c>
      <c r="O7" s="18">
        <v>482.55</v>
      </c>
      <c r="P7" s="21">
        <v>500.65</v>
      </c>
      <c r="Q7" s="25">
        <f t="shared" si="0"/>
        <v>24.532616051851555</v>
      </c>
      <c r="R7" s="25">
        <f t="shared" si="1"/>
        <v>3.7509066417987702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D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20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8">
        <v>175</v>
      </c>
      <c r="P3" s="20">
        <v>176</v>
      </c>
      <c r="Q3" s="25">
        <f>(P3-D3)/D3*100</f>
        <v>72.12713936430319</v>
      </c>
      <c r="R3" s="25">
        <f>(P3-O3)/O3*100</f>
        <v>0.5714285714285714</v>
      </c>
    </row>
    <row r="4" spans="1:18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8">
        <v>750</v>
      </c>
      <c r="P4" s="20">
        <v>1000</v>
      </c>
      <c r="Q4" s="25">
        <f t="shared" ref="Q4:Q7" si="0">(P4-D4)/D4*100</f>
        <v>95.121951219512198</v>
      </c>
      <c r="R4" s="25">
        <f t="shared" ref="R4:R7" si="1">(P4-O4)/O4*100</f>
        <v>33.333333333333329</v>
      </c>
    </row>
    <row r="5" spans="1:18" ht="15" customHeight="1" x14ac:dyDescent="0.25">
      <c r="A5" s="1" t="s">
        <v>2</v>
      </c>
      <c r="B5" s="3">
        <v>20800</v>
      </c>
      <c r="C5" s="3">
        <v>20843.68</v>
      </c>
      <c r="D5" s="3">
        <v>20887.451728</v>
      </c>
      <c r="E5" s="2">
        <v>22500</v>
      </c>
      <c r="F5" s="2">
        <v>23000</v>
      </c>
      <c r="G5" s="3">
        <v>23048.3</v>
      </c>
      <c r="H5" s="3">
        <v>23096.701429999997</v>
      </c>
      <c r="I5" s="3">
        <v>23145.204503002999</v>
      </c>
      <c r="J5" s="2">
        <v>2548.87</v>
      </c>
      <c r="K5" s="2">
        <v>2548.87</v>
      </c>
      <c r="L5" s="3">
        <v>26500</v>
      </c>
      <c r="M5" s="3">
        <v>27500</v>
      </c>
      <c r="N5" s="8">
        <v>27500</v>
      </c>
      <c r="O5" s="18">
        <v>27000</v>
      </c>
      <c r="P5">
        <v>28580.45</v>
      </c>
      <c r="Q5" s="25">
        <f t="shared" si="0"/>
        <v>36.830717179766836</v>
      </c>
      <c r="R5" s="25">
        <f t="shared" si="1"/>
        <v>5.8535185185185208</v>
      </c>
    </row>
    <row r="6" spans="1:18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8">
        <v>116.666666666666</v>
      </c>
      <c r="P6" s="20">
        <v>128.57142857142799</v>
      </c>
      <c r="Q6" s="25">
        <f t="shared" si="0"/>
        <v>85.88640275387182</v>
      </c>
      <c r="R6" s="25">
        <f t="shared" si="1"/>
        <v>10.204081632653187</v>
      </c>
    </row>
    <row r="7" spans="1:18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6">
        <v>350</v>
      </c>
      <c r="O7" s="6">
        <v>350</v>
      </c>
      <c r="P7" s="21">
        <v>365.34</v>
      </c>
      <c r="Q7" s="25">
        <f t="shared" si="0"/>
        <v>-1.7392594328206341</v>
      </c>
      <c r="R7" s="25">
        <f t="shared" si="1"/>
        <v>4.3828571428571355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E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19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55</v>
      </c>
      <c r="C3" s="2">
        <v>57.55</v>
      </c>
      <c r="D3" s="2">
        <v>51.666666666666998</v>
      </c>
      <c r="E3" s="2">
        <v>51.766666666667</v>
      </c>
      <c r="F3" s="2">
        <v>56.833333333333705</v>
      </c>
      <c r="G3" s="2">
        <v>55.908000000000364</v>
      </c>
      <c r="H3" s="2">
        <v>62.516666666667078</v>
      </c>
      <c r="I3" s="2">
        <v>61.498800000000408</v>
      </c>
      <c r="J3" s="2">
        <v>68.768333333333786</v>
      </c>
      <c r="K3" s="2">
        <v>67.648680000000454</v>
      </c>
      <c r="L3" s="2">
        <v>75.645166666667166</v>
      </c>
      <c r="M3" s="2">
        <v>105.87</v>
      </c>
      <c r="N3" s="8">
        <v>99.89</v>
      </c>
      <c r="O3" s="18">
        <v>83.333333333333329</v>
      </c>
      <c r="P3" s="20">
        <v>88.6666666666667</v>
      </c>
      <c r="Q3" s="25">
        <f>(P3-D3)/D3*100</f>
        <v>71.612903225805411</v>
      </c>
      <c r="R3" s="25">
        <f>(P3-O3)/O3*100</f>
        <v>6.4000000000000457</v>
      </c>
    </row>
    <row r="4" spans="1:18" ht="15" customHeight="1" x14ac:dyDescent="0.25">
      <c r="A4" s="1" t="s">
        <v>1</v>
      </c>
      <c r="B4" s="2">
        <v>591.66666666666652</v>
      </c>
      <c r="C4" s="2">
        <v>591.66666666666652</v>
      </c>
      <c r="D4" s="2">
        <v>585</v>
      </c>
      <c r="E4" s="2">
        <v>611.66666666666652</v>
      </c>
      <c r="F4" s="2">
        <v>611.66666666666652</v>
      </c>
      <c r="G4" s="2">
        <v>662.49999999999955</v>
      </c>
      <c r="H4" s="2">
        <v>850</v>
      </c>
      <c r="I4" s="2">
        <v>850</v>
      </c>
      <c r="J4" s="2">
        <v>1002.8618055438125</v>
      </c>
      <c r="K4" s="2">
        <v>1200.5</v>
      </c>
      <c r="L4" s="2">
        <v>1345</v>
      </c>
      <c r="M4" s="2">
        <v>1500.22</v>
      </c>
      <c r="N4" s="8">
        <v>1350</v>
      </c>
      <c r="O4" s="18">
        <v>1037.5</v>
      </c>
      <c r="P4" s="20">
        <v>1400</v>
      </c>
      <c r="Q4" s="25">
        <f t="shared" ref="Q4:Q7" si="0">(P4-D4)/D4*100</f>
        <v>139.31623931623932</v>
      </c>
      <c r="R4" s="25">
        <f t="shared" ref="R4:R7" si="1">(P4-O4)/O4*100</f>
        <v>34.939759036144579</v>
      </c>
    </row>
    <row r="5" spans="1:18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2">
        <v>25000</v>
      </c>
      <c r="J5" s="2">
        <v>32203.06293421935</v>
      </c>
      <c r="K5" s="2">
        <v>32203.06293421935</v>
      </c>
      <c r="L5" s="2">
        <v>32203.06293421935</v>
      </c>
      <c r="M5" s="2">
        <v>33500.449999999997</v>
      </c>
      <c r="N5" s="2">
        <v>33500.449999999997</v>
      </c>
      <c r="O5" s="2">
        <v>33500.449999999997</v>
      </c>
      <c r="P5" s="20">
        <v>33000</v>
      </c>
      <c r="Q5" s="25">
        <f t="shared" si="0"/>
        <v>32</v>
      </c>
      <c r="R5" s="25">
        <f t="shared" si="1"/>
        <v>-1.4938605302316748</v>
      </c>
    </row>
    <row r="6" spans="1:18" ht="15" customHeight="1" x14ac:dyDescent="0.25">
      <c r="A6" s="1" t="s">
        <v>3</v>
      </c>
      <c r="B6" s="2">
        <v>65.8333333333333</v>
      </c>
      <c r="C6" s="2">
        <v>60</v>
      </c>
      <c r="D6" s="2">
        <v>71.785714285714249</v>
      </c>
      <c r="E6" s="2">
        <v>76.666666666666657</v>
      </c>
      <c r="F6" s="2">
        <v>85.8333333333333</v>
      </c>
      <c r="G6" s="2">
        <v>78.75</v>
      </c>
      <c r="H6" s="2">
        <v>81.25</v>
      </c>
      <c r="I6" s="2">
        <v>84.5833333333333</v>
      </c>
      <c r="J6" s="2">
        <v>73.917468824110045</v>
      </c>
      <c r="K6" s="2">
        <v>80.235582798718795</v>
      </c>
      <c r="L6" s="2">
        <v>74</v>
      </c>
      <c r="M6" s="2">
        <v>85</v>
      </c>
      <c r="N6" s="8">
        <v>77.5</v>
      </c>
      <c r="O6" s="18">
        <v>65.555555555555557</v>
      </c>
      <c r="P6" s="20">
        <v>62.5</v>
      </c>
      <c r="Q6" s="25">
        <f t="shared" si="0"/>
        <v>-12.935323383084532</v>
      </c>
      <c r="R6" s="25">
        <f t="shared" si="1"/>
        <v>-4.6610169491525442</v>
      </c>
    </row>
    <row r="7" spans="1:18" ht="15" customHeight="1" x14ac:dyDescent="0.25">
      <c r="A7" s="1" t="s">
        <v>4</v>
      </c>
      <c r="B7" s="2">
        <v>100</v>
      </c>
      <c r="C7" s="3">
        <v>100.21</v>
      </c>
      <c r="D7" s="3">
        <v>100.420441</v>
      </c>
      <c r="E7" s="3">
        <v>100.63132392609999</v>
      </c>
      <c r="F7" s="3">
        <v>100.8426497063448</v>
      </c>
      <c r="G7" s="3">
        <v>101.05441927072812</v>
      </c>
      <c r="H7" s="3">
        <v>101.26663355119665</v>
      </c>
      <c r="I7" s="3">
        <v>101.47929348165415</v>
      </c>
      <c r="J7" s="2">
        <v>150</v>
      </c>
      <c r="K7" s="2">
        <v>150</v>
      </c>
      <c r="L7" s="2">
        <v>150</v>
      </c>
      <c r="M7" s="3">
        <v>200.25</v>
      </c>
      <c r="N7" s="9">
        <v>150</v>
      </c>
      <c r="O7" s="18">
        <v>150</v>
      </c>
      <c r="P7" s="21">
        <v>170.56</v>
      </c>
      <c r="Q7" s="25">
        <f t="shared" si="0"/>
        <v>69.845898207119021</v>
      </c>
      <c r="R7" s="25">
        <f t="shared" si="1"/>
        <v>13.706666666666667</v>
      </c>
    </row>
  </sheetData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E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42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7">
        <v>115.514499999999</v>
      </c>
      <c r="L3" s="2">
        <v>115.36</v>
      </c>
      <c r="M3" s="2">
        <v>180.58</v>
      </c>
      <c r="N3" s="8">
        <v>150</v>
      </c>
      <c r="O3" s="18">
        <v>103.333333333333</v>
      </c>
      <c r="P3" s="20">
        <v>100</v>
      </c>
      <c r="Q3" s="25">
        <f>(P3-D3)/D3*100</f>
        <v>0</v>
      </c>
      <c r="R3" s="25">
        <f>(P3-O3)/O3*100</f>
        <v>-3.2258064516125931</v>
      </c>
    </row>
    <row r="4" spans="1:18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8">
        <v>980</v>
      </c>
      <c r="P4" s="20">
        <v>1000</v>
      </c>
      <c r="Q4" s="25">
        <f t="shared" ref="Q4:Q7" si="0">(P4-D4)/D4*100</f>
        <v>66.666666666666657</v>
      </c>
      <c r="R4" s="25">
        <f t="shared" ref="R4:R7" si="1">(P4-O4)/O4*100</f>
        <v>2.0408163265306123</v>
      </c>
    </row>
    <row r="5" spans="1:18" ht="15" customHeight="1" x14ac:dyDescent="0.25">
      <c r="A5" s="1" t="s">
        <v>2</v>
      </c>
      <c r="B5" s="3">
        <v>21800</v>
      </c>
      <c r="C5" s="3">
        <v>21845.78</v>
      </c>
      <c r="D5" s="3">
        <v>21891.656137999998</v>
      </c>
      <c r="E5" s="3">
        <v>21937.628615889796</v>
      </c>
      <c r="F5" s="3">
        <v>21983.697635983164</v>
      </c>
      <c r="G5" s="3">
        <v>22029.863401018727</v>
      </c>
      <c r="H5" s="3">
        <v>22076.126114160867</v>
      </c>
      <c r="I5" s="3">
        <v>22122.485979000605</v>
      </c>
      <c r="J5" s="3">
        <v>22168.943199556506</v>
      </c>
      <c r="K5" s="2">
        <v>22468.793436203701</v>
      </c>
      <c r="L5" s="3">
        <v>24500.240000000002</v>
      </c>
      <c r="M5" s="3">
        <v>26500.880000000001</v>
      </c>
      <c r="N5" s="3">
        <v>26500.09</v>
      </c>
      <c r="O5" s="3">
        <v>26500.09</v>
      </c>
      <c r="P5" s="10">
        <v>27000</v>
      </c>
      <c r="Q5" s="25">
        <f t="shared" si="0"/>
        <v>23.334661524912363</v>
      </c>
      <c r="R5" s="25">
        <f t="shared" si="1"/>
        <v>1.8864464233895051</v>
      </c>
    </row>
    <row r="6" spans="1:18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8">
        <v>71.111111111111114</v>
      </c>
      <c r="P6" s="20">
        <v>71.818181818181799</v>
      </c>
      <c r="Q6" s="25">
        <f t="shared" si="0"/>
        <v>43.636363636363598</v>
      </c>
      <c r="R6" s="25">
        <f t="shared" si="1"/>
        <v>0.99431818181815002</v>
      </c>
    </row>
    <row r="7" spans="1:18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6">
        <v>450</v>
      </c>
      <c r="O7" s="18">
        <v>350</v>
      </c>
      <c r="P7" s="21">
        <v>385.78</v>
      </c>
      <c r="Q7" s="25">
        <f t="shared" si="0"/>
        <v>-8.8706676117314718</v>
      </c>
      <c r="R7" s="25">
        <f t="shared" si="1"/>
        <v>10.222857142857135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workbookViewId="0">
      <pane xSplit="1" topLeftCell="D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18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55</v>
      </c>
      <c r="C3" s="2">
        <v>55.78</v>
      </c>
      <c r="D3" s="2">
        <v>57.833333333333002</v>
      </c>
      <c r="E3" s="2">
        <v>58.853333333332998</v>
      </c>
      <c r="F3" s="2">
        <v>55.933333333299998</v>
      </c>
      <c r="G3" s="2">
        <v>56.78</v>
      </c>
      <c r="H3" s="2">
        <v>57.55</v>
      </c>
      <c r="I3" s="2">
        <v>58.833333333333002</v>
      </c>
      <c r="J3" s="2">
        <v>57.893333333332997</v>
      </c>
      <c r="K3" s="2">
        <v>58.833333333333002</v>
      </c>
      <c r="L3" s="3">
        <v>59.26</v>
      </c>
      <c r="M3" s="3">
        <v>90.26</v>
      </c>
      <c r="N3" s="8">
        <v>84.285714285713993</v>
      </c>
      <c r="O3" s="18">
        <v>94.444444444444443</v>
      </c>
      <c r="P3" s="20">
        <v>102.222222222222</v>
      </c>
      <c r="Q3" s="25">
        <f>(P3-D3)/D3*100</f>
        <v>76.753121998079394</v>
      </c>
      <c r="R3" s="25">
        <f>(P3-O3)/O3*100</f>
        <v>8.2352941176468271</v>
      </c>
    </row>
    <row r="4" spans="1:18" ht="15" customHeight="1" x14ac:dyDescent="0.25">
      <c r="A4" s="1" t="s">
        <v>1</v>
      </c>
      <c r="B4" s="2">
        <v>981.66666666666697</v>
      </c>
      <c r="C4" s="2">
        <v>945.83333333333303</v>
      </c>
      <c r="D4" s="2">
        <v>1037.5</v>
      </c>
      <c r="E4" s="2">
        <v>1027.57</v>
      </c>
      <c r="F4" s="2">
        <v>1052.8571428571399</v>
      </c>
      <c r="G4" s="2">
        <v>1072.8571428571399</v>
      </c>
      <c r="H4" s="2">
        <v>1050.22</v>
      </c>
      <c r="I4" s="2">
        <v>1050.72</v>
      </c>
      <c r="J4" s="2">
        <v>1150.22</v>
      </c>
      <c r="K4" s="2">
        <v>1150.8822</v>
      </c>
      <c r="L4" s="2">
        <v>1150.24</v>
      </c>
      <c r="M4" s="2">
        <v>1800.15</v>
      </c>
      <c r="N4" s="8">
        <v>1270</v>
      </c>
      <c r="O4" s="18">
        <v>1186.6666666666667</v>
      </c>
      <c r="P4" s="20">
        <v>1240</v>
      </c>
      <c r="Q4" s="25">
        <f t="shared" ref="Q4:Q7" si="0">(P4-D4)/D4*100</f>
        <v>19.518072289156628</v>
      </c>
      <c r="R4" s="25">
        <f t="shared" ref="R4:R7" si="1">(P4-O4)/O4*100</f>
        <v>4.4943820224719033</v>
      </c>
    </row>
    <row r="5" spans="1:18" ht="15" customHeight="1" x14ac:dyDescent="0.25">
      <c r="A5" s="1" t="s">
        <v>2</v>
      </c>
      <c r="B5" s="3">
        <v>22000</v>
      </c>
      <c r="C5" s="3">
        <v>22046.2</v>
      </c>
      <c r="D5" s="3">
        <v>22092.497019999999</v>
      </c>
      <c r="E5" s="3">
        <v>22138.891263742</v>
      </c>
      <c r="F5" s="3">
        <v>22185.382935395857</v>
      </c>
      <c r="G5" s="3">
        <v>22231.972239560189</v>
      </c>
      <c r="H5" s="3">
        <v>22278.659381263267</v>
      </c>
      <c r="I5" s="3">
        <v>22325.44456596392</v>
      </c>
      <c r="J5" s="3">
        <v>22325.44456596392</v>
      </c>
      <c r="K5" s="2">
        <v>22770.680591596101</v>
      </c>
      <c r="L5" s="3">
        <v>22818.499020838452</v>
      </c>
      <c r="M5" s="3">
        <v>23866.417868782199</v>
      </c>
      <c r="N5" s="3">
        <v>23870.417868782199</v>
      </c>
      <c r="O5" s="10">
        <v>24050.55</v>
      </c>
      <c r="P5" s="10">
        <v>25500.11</v>
      </c>
      <c r="Q5" s="25">
        <f t="shared" si="0"/>
        <v>15.424299828648349</v>
      </c>
      <c r="R5" s="25">
        <f t="shared" si="1"/>
        <v>6.0271386725043765</v>
      </c>
    </row>
    <row r="6" spans="1:18" ht="15" customHeight="1" x14ac:dyDescent="0.25">
      <c r="A6" s="1" t="s">
        <v>3</v>
      </c>
      <c r="B6" s="2">
        <v>50</v>
      </c>
      <c r="C6" s="2">
        <v>50</v>
      </c>
      <c r="D6" s="2">
        <v>50</v>
      </c>
      <c r="E6" s="2">
        <v>60.56</v>
      </c>
      <c r="F6" s="2">
        <v>60.56</v>
      </c>
      <c r="G6" s="2">
        <v>60.56</v>
      </c>
      <c r="H6" s="2">
        <v>65.22</v>
      </c>
      <c r="I6" s="2">
        <v>65.22</v>
      </c>
      <c r="J6" s="2">
        <v>67.492869634675003</v>
      </c>
      <c r="K6" s="2">
        <v>67.492869634675003</v>
      </c>
      <c r="L6" s="2">
        <v>73.809523809523753</v>
      </c>
      <c r="M6" s="2">
        <v>83.809523809523796</v>
      </c>
      <c r="N6" s="8">
        <v>65.294117647058798</v>
      </c>
      <c r="O6" s="18">
        <v>54.090909090909093</v>
      </c>
      <c r="P6" s="20">
        <v>52.222222222222221</v>
      </c>
      <c r="Q6" s="25">
        <f t="shared" si="0"/>
        <v>4.4444444444444429</v>
      </c>
      <c r="R6" s="25">
        <f t="shared" si="1"/>
        <v>-3.4547152194211077</v>
      </c>
    </row>
    <row r="7" spans="1:18" ht="15" customHeight="1" x14ac:dyDescent="0.25">
      <c r="A7" s="1" t="s">
        <v>4</v>
      </c>
      <c r="B7" s="2">
        <v>240</v>
      </c>
      <c r="C7" s="2">
        <v>240</v>
      </c>
      <c r="D7" s="3">
        <v>240.50399999999999</v>
      </c>
      <c r="E7" s="3">
        <v>241.00905839999999</v>
      </c>
      <c r="F7" s="3">
        <v>241.51517742263999</v>
      </c>
      <c r="G7" s="3">
        <v>242.02235929522755</v>
      </c>
      <c r="H7" s="2">
        <v>283.96829275619302</v>
      </c>
      <c r="I7" s="2">
        <v>283.96829275619302</v>
      </c>
      <c r="J7" s="2">
        <v>283.96829275619302</v>
      </c>
      <c r="K7" s="2">
        <v>308.21862589210599</v>
      </c>
      <c r="L7" s="3">
        <v>308.8658850064794</v>
      </c>
      <c r="M7" s="3">
        <v>359.514503364993</v>
      </c>
      <c r="N7" s="9">
        <v>310.55</v>
      </c>
      <c r="O7" s="19">
        <v>315.45</v>
      </c>
      <c r="P7" s="21">
        <v>320.33</v>
      </c>
      <c r="Q7" s="25">
        <f t="shared" si="0"/>
        <v>33.191131956225263</v>
      </c>
      <c r="R7" s="25">
        <f t="shared" si="1"/>
        <v>1.5469963544143273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E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8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18">
        <v>150</v>
      </c>
      <c r="P3" s="20">
        <v>160</v>
      </c>
      <c r="Q3" s="25">
        <f>(P3-D3)/D3*100</f>
        <v>6.666666666666667</v>
      </c>
      <c r="R3" s="25">
        <f>(P3-O3)/O3*100</f>
        <v>6.666666666666667</v>
      </c>
    </row>
    <row r="4" spans="1:18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18">
        <v>875</v>
      </c>
      <c r="P4" s="20">
        <v>892</v>
      </c>
      <c r="Q4" s="25">
        <f t="shared" ref="Q4:Q7" si="0">(P4-D4)/D4*100</f>
        <v>33.79999999999994</v>
      </c>
      <c r="R4" s="25">
        <f t="shared" ref="R4:R7" si="1">(P4-O4)/O4*100</f>
        <v>1.9428571428571426</v>
      </c>
    </row>
    <row r="5" spans="1:18" ht="15" customHeight="1" x14ac:dyDescent="0.25">
      <c r="A5" s="1" t="s">
        <v>2</v>
      </c>
      <c r="B5" s="3">
        <v>25000.32</v>
      </c>
      <c r="C5" s="3">
        <v>25052.820671999998</v>
      </c>
      <c r="D5" s="3">
        <v>25105.431595411199</v>
      </c>
      <c r="E5" s="3">
        <v>25158.153001761562</v>
      </c>
      <c r="F5" s="3">
        <v>25210.98512306526</v>
      </c>
      <c r="G5" s="3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20">
        <v>35600</v>
      </c>
      <c r="Q5" s="25">
        <f t="shared" si="0"/>
        <v>41.801983625356236</v>
      </c>
      <c r="R5" s="25">
        <f t="shared" si="1"/>
        <v>1.7142857142857144</v>
      </c>
    </row>
    <row r="6" spans="1:18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18">
        <v>137.142857142857</v>
      </c>
      <c r="P6" s="20">
        <v>164.28571428571399</v>
      </c>
      <c r="Q6" s="25">
        <f t="shared" si="0"/>
        <v>7.1428571428571841</v>
      </c>
      <c r="R6" s="25">
        <f t="shared" si="1"/>
        <v>19.791666666666583</v>
      </c>
    </row>
    <row r="7" spans="1:18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3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18">
        <v>1350</v>
      </c>
      <c r="P7" s="20">
        <v>1500</v>
      </c>
      <c r="Q7" s="25">
        <f t="shared" si="0"/>
        <v>25</v>
      </c>
      <c r="R7" s="25">
        <f t="shared" si="1"/>
        <v>11.111111111111111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F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9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18">
        <v>92.727272727272734</v>
      </c>
      <c r="P3" s="20">
        <v>95.454545454545496</v>
      </c>
      <c r="Q3" s="25">
        <f>(P3-D3)/D3*100</f>
        <v>67.219641672196587</v>
      </c>
      <c r="R3" s="25">
        <f>(P3-O3)/O3*100</f>
        <v>2.9411764705882728</v>
      </c>
    </row>
    <row r="4" spans="1:18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18">
        <v>859.09090909090912</v>
      </c>
      <c r="P4" s="20">
        <v>1009.09090909091</v>
      </c>
      <c r="Q4" s="25">
        <f t="shared" ref="Q4:Q7" si="0">(P4-D4)/D4*100</f>
        <v>94.055944055944238</v>
      </c>
      <c r="R4" s="25">
        <f t="shared" ref="R4:R7" si="1">(P4-O4)/O4*100</f>
        <v>17.460317460317565</v>
      </c>
    </row>
    <row r="5" spans="1:18" ht="15" customHeight="1" x14ac:dyDescent="0.25">
      <c r="A5" s="1" t="s">
        <v>2</v>
      </c>
      <c r="B5" s="3">
        <v>26700</v>
      </c>
      <c r="C5" s="3">
        <v>26756.07</v>
      </c>
      <c r="D5" s="3">
        <v>26812.257747</v>
      </c>
      <c r="E5" s="3">
        <v>26868.563488268701</v>
      </c>
      <c r="F5" s="3">
        <v>26924.987471594064</v>
      </c>
      <c r="G5" s="3">
        <v>26981.529945284412</v>
      </c>
      <c r="H5" s="3">
        <v>27038.191158169509</v>
      </c>
      <c r="I5" s="3">
        <v>27094.971359601666</v>
      </c>
      <c r="J5" s="3">
        <v>27190.870799456799</v>
      </c>
      <c r="K5" s="2">
        <v>25770.680591596101</v>
      </c>
      <c r="L5" s="3">
        <v>27251.707994568002</v>
      </c>
      <c r="M5" s="3">
        <v>27133.994567999998</v>
      </c>
      <c r="N5" s="3">
        <v>27152.994567999998</v>
      </c>
      <c r="O5" s="3">
        <v>27152.994567999998</v>
      </c>
      <c r="P5" s="10">
        <v>28750.34</v>
      </c>
      <c r="Q5" s="25">
        <f t="shared" si="0"/>
        <v>7.2283441077126405</v>
      </c>
      <c r="R5" s="25">
        <f t="shared" si="1"/>
        <v>5.88275973760362</v>
      </c>
    </row>
    <row r="6" spans="1:18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7">
        <v>110</v>
      </c>
      <c r="O6" s="18">
        <v>103.636363636363</v>
      </c>
      <c r="P6" s="20">
        <v>108.181818181818</v>
      </c>
      <c r="Q6" s="25">
        <f t="shared" si="0"/>
        <v>54.545454545454419</v>
      </c>
      <c r="R6" s="25">
        <f t="shared" si="1"/>
        <v>4.3859649122811684</v>
      </c>
    </row>
    <row r="7" spans="1:18" ht="15" customHeight="1" x14ac:dyDescent="0.25">
      <c r="A7" s="1" t="s">
        <v>4</v>
      </c>
      <c r="B7" s="3">
        <v>400.21</v>
      </c>
      <c r="C7" s="3">
        <v>401.05044099999998</v>
      </c>
      <c r="D7" s="3">
        <v>401.89264692609999</v>
      </c>
      <c r="E7" s="3">
        <v>402.73662148464479</v>
      </c>
      <c r="F7" s="3">
        <v>403.58236838976256</v>
      </c>
      <c r="G7" s="3">
        <v>404.42989136338105</v>
      </c>
      <c r="H7" s="3">
        <v>405.27919413524415</v>
      </c>
      <c r="I7" s="3">
        <v>406.13028044292815</v>
      </c>
      <c r="J7" s="3">
        <v>406.98315403185831</v>
      </c>
      <c r="K7" s="2">
        <v>481.36923696946798</v>
      </c>
      <c r="L7" s="3">
        <v>482.38011236710383</v>
      </c>
      <c r="M7" s="3">
        <v>483.39311060307477</v>
      </c>
      <c r="N7" s="12">
        <v>464.35989682428101</v>
      </c>
      <c r="O7" s="12">
        <v>464.559896824281</v>
      </c>
      <c r="P7" s="21">
        <v>440.89</v>
      </c>
      <c r="Q7" s="25">
        <f t="shared" si="0"/>
        <v>9.7034253729630517</v>
      </c>
      <c r="R7" s="25">
        <f t="shared" si="1"/>
        <v>-5.0951227142264734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E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10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2">
        <v>75</v>
      </c>
      <c r="M3" s="2">
        <v>85</v>
      </c>
      <c r="N3" s="6">
        <v>70</v>
      </c>
      <c r="O3" s="18">
        <v>100</v>
      </c>
      <c r="P3" s="20">
        <v>90</v>
      </c>
      <c r="Q3" s="25">
        <f>(P3-D3)/D3*100</f>
        <v>20</v>
      </c>
      <c r="R3" s="25">
        <f>(P3-O3)/O3*100</f>
        <v>-10</v>
      </c>
    </row>
    <row r="4" spans="1:18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2">
        <v>725</v>
      </c>
      <c r="M4" s="2">
        <v>966.66666666666697</v>
      </c>
      <c r="N4" s="7">
        <v>850</v>
      </c>
      <c r="O4" s="18">
        <v>850</v>
      </c>
      <c r="P4" s="20">
        <v>1000</v>
      </c>
      <c r="Q4" s="25">
        <f t="shared" ref="Q4:Q7" si="0">(P4-D4)/D4*100</f>
        <v>17.647058823529413</v>
      </c>
      <c r="R4" s="25">
        <f t="shared" ref="R4:R7" si="1">(P4-O4)/O4*100</f>
        <v>17.647058823529413</v>
      </c>
    </row>
    <row r="5" spans="1:18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3">
        <v>25365.548387114719</v>
      </c>
      <c r="M5" s="3">
        <v>25418.816038727658</v>
      </c>
      <c r="N5" s="3">
        <v>25418.816038727658</v>
      </c>
      <c r="O5" s="18">
        <v>35000</v>
      </c>
      <c r="P5" s="20">
        <v>35000</v>
      </c>
      <c r="Q5" s="25">
        <f t="shared" si="0"/>
        <v>31.521901624803462</v>
      </c>
      <c r="R5" s="25">
        <f t="shared" si="1"/>
        <v>0</v>
      </c>
    </row>
    <row r="6" spans="1:18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2">
        <v>75</v>
      </c>
      <c r="M6" s="2">
        <v>75</v>
      </c>
      <c r="N6" s="7">
        <v>64</v>
      </c>
      <c r="O6" s="18">
        <v>66.666666666666671</v>
      </c>
      <c r="P6" s="20">
        <v>60</v>
      </c>
      <c r="Q6" s="25">
        <f t="shared" si="0"/>
        <v>15.384615384615385</v>
      </c>
      <c r="R6" s="25">
        <f t="shared" si="1"/>
        <v>-10.000000000000005</v>
      </c>
    </row>
    <row r="7" spans="1:18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2">
        <v>400</v>
      </c>
      <c r="M7" s="3">
        <v>480.84</v>
      </c>
      <c r="N7" s="13">
        <v>410.08</v>
      </c>
      <c r="O7" s="13">
        <v>420.08</v>
      </c>
      <c r="P7" s="21">
        <v>415.67</v>
      </c>
      <c r="Q7" s="25">
        <f t="shared" si="0"/>
        <v>6.3457775496079156</v>
      </c>
      <c r="R7" s="25">
        <f t="shared" si="1"/>
        <v>-1.0498000380879757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E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11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8">
        <v>132.5</v>
      </c>
      <c r="P3" s="20">
        <v>125.89</v>
      </c>
      <c r="Q3" s="25">
        <f>(P3-D3)/D3*100</f>
        <v>151.78</v>
      </c>
      <c r="R3" s="25">
        <f>(P3-O3)/O3*100</f>
        <v>-4.9886792452830182</v>
      </c>
    </row>
    <row r="4" spans="1:18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8">
        <v>1881.8181818181799</v>
      </c>
      <c r="P4" s="20">
        <v>2150.5700000000002</v>
      </c>
      <c r="Q4" s="25">
        <f t="shared" ref="Q4:Q7" si="0">(P4-D4)/D4*100</f>
        <v>7.5285000000000091</v>
      </c>
      <c r="R4" s="25">
        <f t="shared" ref="R4:R7" si="1">(P4-O4)/O4*100</f>
        <v>14.281497584541187</v>
      </c>
    </row>
    <row r="5" spans="1:18" ht="15" customHeight="1" x14ac:dyDescent="0.25">
      <c r="A5" s="1" t="s">
        <v>2</v>
      </c>
      <c r="B5" s="3">
        <v>20000</v>
      </c>
      <c r="C5" s="3">
        <v>20042</v>
      </c>
      <c r="D5" s="3">
        <v>20084.088199999998</v>
      </c>
      <c r="E5" s="3">
        <v>20126.264785219999</v>
      </c>
      <c r="F5" s="3">
        <v>20168.52994126896</v>
      </c>
      <c r="G5" s="3">
        <v>20210.883854145624</v>
      </c>
      <c r="H5" s="3">
        <v>20253.326710239329</v>
      </c>
      <c r="I5" s="3">
        <v>20295.858696330833</v>
      </c>
      <c r="J5" s="3">
        <v>20338.479999593128</v>
      </c>
      <c r="K5" s="2">
        <v>28770.680591596101</v>
      </c>
      <c r="L5" s="3">
        <v>28810.099020838501</v>
      </c>
      <c r="M5" s="3">
        <v>28840.600228782201</v>
      </c>
      <c r="N5" s="3">
        <v>28849.878219999999</v>
      </c>
      <c r="O5" s="3">
        <v>28849.878219999999</v>
      </c>
      <c r="P5" s="10">
        <v>29008.13</v>
      </c>
      <c r="Q5" s="25">
        <f t="shared" si="0"/>
        <v>44.433392798982048</v>
      </c>
      <c r="R5" s="25">
        <f t="shared" si="1"/>
        <v>0.54853534837556184</v>
      </c>
    </row>
    <row r="6" spans="1:18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8">
        <v>110</v>
      </c>
      <c r="P6" s="20">
        <v>82.222222222222229</v>
      </c>
      <c r="Q6" s="25">
        <f t="shared" si="0"/>
        <v>-20.749665327978576</v>
      </c>
      <c r="R6" s="25">
        <f t="shared" si="1"/>
        <v>-25.252525252525249</v>
      </c>
    </row>
    <row r="7" spans="1:18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8">
        <v>485</v>
      </c>
      <c r="P7" s="20">
        <v>500</v>
      </c>
      <c r="Q7" s="25">
        <f t="shared" si="0"/>
        <v>66.666666666666657</v>
      </c>
      <c r="R7" s="25">
        <f t="shared" si="1"/>
        <v>3.0927835051546393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F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7" max="17" width="19.5703125" customWidth="1"/>
    <col min="18" max="18" width="27" customWidth="1"/>
  </cols>
  <sheetData>
    <row r="1" spans="1:18" x14ac:dyDescent="0.25">
      <c r="C1" t="s">
        <v>12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18">
        <v>68.75</v>
      </c>
      <c r="P3" s="20">
        <v>58</v>
      </c>
      <c r="Q3" s="25">
        <f>(P3-D3)/D3*100</f>
        <v>45</v>
      </c>
      <c r="R3" s="25">
        <f>(P3-O3)/O3*100</f>
        <v>-15.636363636363637</v>
      </c>
    </row>
    <row r="4" spans="1:18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18">
        <v>2333.3333333333298</v>
      </c>
      <c r="P4" s="20">
        <v>2562.5</v>
      </c>
      <c r="Q4" s="25">
        <f t="shared" ref="Q4:Q7" si="0">(P4-D4)/D4*100</f>
        <v>70.833333333333343</v>
      </c>
      <c r="R4" s="25">
        <f t="shared" ref="R4:R7" si="1">(P4-O4)/O4*100</f>
        <v>9.8214285714287346</v>
      </c>
    </row>
    <row r="5" spans="1:18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3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20">
        <v>33500</v>
      </c>
      <c r="Q5" s="25">
        <f t="shared" si="0"/>
        <v>11.666666666666666</v>
      </c>
      <c r="R5" s="25">
        <f t="shared" si="1"/>
        <v>-6.630333324135723</v>
      </c>
    </row>
    <row r="6" spans="1:18" ht="15" customHeight="1" x14ac:dyDescent="0.25">
      <c r="A6" s="1" t="s">
        <v>3</v>
      </c>
      <c r="B6" s="2">
        <v>50</v>
      </c>
      <c r="C6" s="3">
        <v>50.104999999999997</v>
      </c>
      <c r="D6" s="3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18">
        <v>75</v>
      </c>
      <c r="P6" s="20">
        <v>70.56</v>
      </c>
      <c r="Q6" s="25">
        <f t="shared" si="0"/>
        <v>40.52915780363881</v>
      </c>
      <c r="R6" s="25">
        <f t="shared" si="1"/>
        <v>-5.9199999999999964</v>
      </c>
    </row>
    <row r="7" spans="1:18" ht="15" customHeight="1" x14ac:dyDescent="0.25">
      <c r="A7" s="1" t="s">
        <v>4</v>
      </c>
      <c r="B7" s="3">
        <v>100.65</v>
      </c>
      <c r="C7" s="3">
        <v>106.407365</v>
      </c>
      <c r="D7" s="3">
        <v>102.1663204665</v>
      </c>
      <c r="E7" s="3">
        <v>111.72773325</v>
      </c>
      <c r="F7" s="3">
        <v>108.70200000000001</v>
      </c>
      <c r="G7" s="3">
        <v>117.3141199125</v>
      </c>
      <c r="H7" s="2">
        <v>114.13710000000002</v>
      </c>
      <c r="I7" s="2">
        <v>123.17982590812501</v>
      </c>
      <c r="J7" s="3">
        <v>114.91995420000001</v>
      </c>
      <c r="K7" s="2">
        <v>110.33962610382001</v>
      </c>
      <c r="L7" s="3">
        <v>120.66595191</v>
      </c>
      <c r="M7" s="3">
        <v>126.69924950550001</v>
      </c>
      <c r="N7" s="14">
        <v>117.17</v>
      </c>
      <c r="O7" s="19">
        <v>117.89</v>
      </c>
      <c r="P7" s="21">
        <v>136.15</v>
      </c>
      <c r="Q7" s="25">
        <f t="shared" si="0"/>
        <v>33.263094313593442</v>
      </c>
      <c r="R7" s="25">
        <f t="shared" si="1"/>
        <v>15.489015183645776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pane xSplit="1" topLeftCell="E1" activePane="topRight" state="frozen"/>
      <selection activeCell="R3" sqref="R3:R7"/>
      <selection pane="topRight" activeCell="P3" sqref="P3:P7"/>
    </sheetView>
  </sheetViews>
  <sheetFormatPr defaultRowHeight="15" x14ac:dyDescent="0.25"/>
  <cols>
    <col min="1" max="1" width="47" bestFit="1" customWidth="1"/>
    <col min="14" max="14" width="9.5703125" bestFit="1" customWidth="1"/>
    <col min="17" max="17" width="19.5703125" customWidth="1"/>
    <col min="18" max="18" width="27" customWidth="1"/>
  </cols>
  <sheetData>
    <row r="1" spans="1:18" x14ac:dyDescent="0.25">
      <c r="C1" t="s">
        <v>40</v>
      </c>
      <c r="Q1" t="s">
        <v>43</v>
      </c>
      <c r="R1" t="s">
        <v>44</v>
      </c>
    </row>
    <row r="2" spans="1:1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t="s">
        <v>45</v>
      </c>
      <c r="R2" t="s">
        <v>46</v>
      </c>
    </row>
    <row r="3" spans="1:18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18">
        <v>223.333333333333</v>
      </c>
      <c r="P3" s="20">
        <v>209.09090909090909</v>
      </c>
      <c r="Q3" s="25">
        <f>(P3-D3)/D3*100</f>
        <v>13.790970933828078</v>
      </c>
      <c r="R3" s="25">
        <f>(P3-O3)/O3*100</f>
        <v>-6.3772048846674316</v>
      </c>
    </row>
    <row r="4" spans="1:18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18">
        <v>1316.6666666666667</v>
      </c>
      <c r="P4" s="20">
        <v>1229.1666666666699</v>
      </c>
      <c r="Q4" s="25">
        <f t="shared" ref="Q4:Q7" si="0">(P4-D4)/D4*100</f>
        <v>2.7874564459936035</v>
      </c>
      <c r="R4" s="25">
        <f t="shared" ref="R4:R7" si="1">(P4-O4)/O4*100</f>
        <v>-6.6455696202529229</v>
      </c>
    </row>
    <row r="5" spans="1:18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20">
        <v>35333.333333333299</v>
      </c>
      <c r="Q5" s="25">
        <f t="shared" si="0"/>
        <v>17.777777777777665</v>
      </c>
      <c r="R5" s="25">
        <f t="shared" si="1"/>
        <v>-1.1876130283200979</v>
      </c>
    </row>
    <row r="6" spans="1:18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18">
        <v>105.88235294117646</v>
      </c>
      <c r="P6" s="20">
        <v>141.66666666666666</v>
      </c>
      <c r="Q6" s="25">
        <f t="shared" si="0"/>
        <v>4.29447852760737</v>
      </c>
      <c r="R6" s="25">
        <f t="shared" si="1"/>
        <v>33.796296296296298</v>
      </c>
    </row>
    <row r="7" spans="1:18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18">
        <v>1700</v>
      </c>
      <c r="P7" s="20">
        <v>1500.77</v>
      </c>
      <c r="Q7" s="25">
        <f t="shared" si="0"/>
        <v>5.1333333333332114E-2</v>
      </c>
      <c r="R7" s="25">
        <f t="shared" si="1"/>
        <v>-11.719411764705884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BENUE</vt:lpstr>
      <vt:lpstr>BORNO</vt:lpstr>
      <vt:lpstr>CROSS RIVER</vt:lpstr>
      <vt:lpstr>DELTA</vt:lpstr>
      <vt:lpstr>EDO</vt:lpstr>
      <vt:lpstr>ENUGU</vt:lpstr>
      <vt:lpstr>IMO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BAYELSA</vt:lpstr>
      <vt:lpstr>EKITI</vt:lpstr>
      <vt:lpstr>EBONYI</vt:lpstr>
      <vt:lpstr>GOMBE</vt:lpstr>
      <vt:lpstr>NASSARAWA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2017-04-11T17:47:10Z</dcterms:modified>
</cp:coreProperties>
</file>